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0575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$A$1:$B$10</definedName>
    <definedName name="_xlnm.Print_Area" localSheetId="1">$A$1:$E$26</definedName>
    <definedName name="_xlnm.Print_Area" localSheetId="8">$A$1:$F$5</definedName>
    <definedName name="_xlnm.Print_Area" localSheetId="5">$A$1:$M$26</definedName>
    <definedName name="_xlnm.Print_Area" localSheetId="6">$A$1:$E$26</definedName>
    <definedName name="_xlnm.Print_Area" localSheetId="2">$A$1:$C$23</definedName>
    <definedName name="_xlnm.Print_Area" localSheetId="3">$A$1:$F$5</definedName>
    <definedName name="_xlnm.Print_Area" localSheetId="4">$A$1:$D$38</definedName>
    <definedName name="_xlnm.Print_Area" localSheetId="0">$A$1:$F$37</definedName>
    <definedName name="_xlnm.Print_Area" localSheetId="10">$A$1:$H$5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<sst xmlns="http://schemas.openxmlformats.org/spreadsheetml/2006/main" count="365" uniqueCount="217">
  <si>
    <t/>
  </si>
  <si>
    <t xml:space="preserve">    行政运行（人大事务）</t>
  </si>
  <si>
    <t>支出总计</t>
  </si>
  <si>
    <t>附表7</t>
  </si>
  <si>
    <t>附表3</t>
  </si>
  <si>
    <t>对个人和家庭的补助</t>
  </si>
  <si>
    <t xml:space="preserve">  30112</t>
  </si>
  <si>
    <t xml:space="preserve">  20808</t>
  </si>
  <si>
    <t xml:space="preserve">收   入             </t>
  </si>
  <si>
    <t>（二十四）预备费</t>
  </si>
  <si>
    <t>（二十三）转移性支出</t>
  </si>
  <si>
    <t>购买服务起止时间</t>
  </si>
  <si>
    <t xml:space="preserve">  人大事务</t>
  </si>
  <si>
    <t>2020年部门财政拨款收支预算总表</t>
  </si>
  <si>
    <t xml:space="preserve">  奖励金</t>
  </si>
  <si>
    <t>2020年部门政府采购支出表</t>
  </si>
  <si>
    <t xml:space="preserve">  20101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</si>
  <si>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</si>
  <si>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</si>
  <si>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</si>
  <si>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</si>
  <si>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</si>
  <si>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</si>
  <si>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 xml:space="preserve">    人大会议</t>
  </si>
  <si>
    <t>部门：凤台县人大</t>
  </si>
  <si>
    <t>（四）公共安全</t>
  </si>
  <si>
    <t>2020年部门收支预算总表</t>
  </si>
  <si>
    <t xml:space="preserve">  住房改革支出</t>
  </si>
  <si>
    <t>支  出</t>
  </si>
  <si>
    <t>一般公共服务支出</t>
  </si>
  <si>
    <t xml:space="preserve">    行政单位医疗</t>
  </si>
  <si>
    <t xml:space="preserve">    2010199</t>
  </si>
  <si>
    <t xml:space="preserve">    经常收入预算拨款</t>
  </si>
  <si>
    <t>2020年部门收入预算总表</t>
  </si>
  <si>
    <t>本年政府性基金财政拨款支出</t>
  </si>
  <si>
    <t>十、医疗卫生</t>
  </si>
  <si>
    <t>本年支出合计</t>
  </si>
  <si>
    <t xml:space="preserve">  生活补助</t>
  </si>
  <si>
    <t>（六）科学技术</t>
  </si>
  <si>
    <t xml:space="preserve">  其中：公务用车运行费</t>
  </si>
  <si>
    <t>本年收入合计</t>
  </si>
  <si>
    <t xml:space="preserve">    其他人大事务支出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</si>
  <si>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</si>
  <si>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</si>
  <si>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</si>
  <si>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</si>
  <si>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</si>
  <si>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</si>
  <si>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 xml:space="preserve">    2010108</t>
  </si>
  <si>
    <t xml:space="preserve">    2010104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</si>
  <si>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</si>
  <si>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</si>
  <si>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</si>
  <si>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</si>
  <si>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</si>
  <si>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</si>
  <si>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2020年部门政府性基金预算收支预算表</t>
  </si>
  <si>
    <t>303</t>
  </si>
  <si>
    <t>其他</t>
  </si>
  <si>
    <t xml:space="preserve">    死亡抚恤</t>
  </si>
  <si>
    <t>附表8</t>
  </si>
  <si>
    <t>附表4</t>
  </si>
  <si>
    <t>五、教育</t>
  </si>
  <si>
    <t>科目名称</t>
  </si>
  <si>
    <t>2020年部门一般公共预算支出预算表</t>
  </si>
  <si>
    <t>三、国防</t>
  </si>
  <si>
    <t>附件10：</t>
  </si>
  <si>
    <t>2020年部门国有资本经营预算收支预算表</t>
  </si>
  <si>
    <t>八、社会保障和就业</t>
  </si>
  <si>
    <t xml:space="preserve">  行政事业单位养老支出</t>
  </si>
  <si>
    <t>（十八）援助其他地区支出</t>
  </si>
  <si>
    <t>功能分类科目</t>
  </si>
  <si>
    <t xml:space="preserve">    2080801</t>
  </si>
  <si>
    <t xml:space="preserve">  30102</t>
  </si>
  <si>
    <t>项目</t>
  </si>
  <si>
    <t>221</t>
  </si>
  <si>
    <t xml:space="preserve">  行政事业单位医疗</t>
  </si>
  <si>
    <t>附件9：</t>
  </si>
  <si>
    <t xml:space="preserve">  30201</t>
  </si>
  <si>
    <t>十六、商业服务业等事务</t>
  </si>
  <si>
    <t>（二十二）灾害防治应急管理支出</t>
  </si>
  <si>
    <t xml:space="preserve">  30309</t>
  </si>
  <si>
    <t xml:space="preserve">  30305</t>
  </si>
  <si>
    <t>一、本年支出</t>
  </si>
  <si>
    <t>十五、资源勘探电力信息等事务</t>
  </si>
  <si>
    <t xml:space="preserve">  30301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</si>
  <si>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</si>
  <si>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</si>
  <si>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</si>
  <si>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</si>
  <si>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</si>
  <si>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</si>
  <si>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</si>
  <si>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</si>
  <si>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</si>
  <si>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</si>
  <si>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</si>
  <si>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</si>
  <si>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</si>
  <si>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 xml:space="preserve">  其他商品和服务支出</t>
  </si>
  <si>
    <t>一、一般公共服务</t>
  </si>
  <si>
    <t xml:space="preserve">    行政单位离退休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</si>
  <si>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</si>
  <si>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</si>
  <si>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</si>
  <si>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</si>
  <si>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  代表工作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</si>
  <si>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</si>
  <si>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</si>
  <si>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</si>
  <si>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</si>
  <si>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</si>
  <si>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</si>
  <si>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</si>
  <si>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</si>
  <si>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</si>
  <si>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</si>
  <si>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</si>
  <si>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</si>
  <si>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</si>
  <si>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  2.本表列示到政府支出功能分类项级科目。</t>
  </si>
  <si>
    <t>二十五、国债还本付息支出</t>
  </si>
  <si>
    <t xml:space="preserve">  30299</t>
  </si>
  <si>
    <t>上年结余</t>
  </si>
  <si>
    <t xml:space="preserve">  其他社会保障缴费</t>
  </si>
  <si>
    <t>项目支出</t>
  </si>
  <si>
    <t>二、政府性基金预算拨款收入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</si>
  <si>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</si>
  <si>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</si>
  <si>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</si>
  <si>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</si>
  <si>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</si>
  <si>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</si>
  <si>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</si>
  <si>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  一般行政管理事务（人大事务）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</si>
  <si>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</si>
  <si>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</si>
  <si>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</si>
  <si>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</si>
  <si>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</si>
  <si>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2020年部门“三公”经费预算表</t>
  </si>
  <si>
    <t>商品和服务支出</t>
  </si>
  <si>
    <t>2020年部门购买服务支出表</t>
  </si>
  <si>
    <t xml:space="preserve">     其他</t>
  </si>
  <si>
    <t>（十七）金融监管等事务支出</t>
  </si>
  <si>
    <t>社会保障和就业支出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</si>
  <si>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</si>
  <si>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</si>
  <si>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</si>
  <si>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</si>
  <si>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</si>
  <si>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 xml:space="preserve">  离休费</t>
  </si>
  <si>
    <t>结转下年</t>
  </si>
  <si>
    <t xml:space="preserve">    2210201</t>
  </si>
  <si>
    <t xml:space="preserve">  抚恤</t>
  </si>
  <si>
    <t xml:space="preserve">    人大信访工作</t>
  </si>
  <si>
    <t xml:space="preserve">    2010102</t>
  </si>
  <si>
    <t>（十九）国土资源气象等事务</t>
  </si>
  <si>
    <t>2020年部门支出预算总表</t>
  </si>
  <si>
    <t xml:space="preserve">     附属单位上缴收入</t>
  </si>
  <si>
    <t>本年政府性基金财政拨款收入</t>
  </si>
  <si>
    <t>十七、金融监管等事务支出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</si>
  <si>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</si>
  <si>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</si>
  <si>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</si>
  <si>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</si>
  <si>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</si>
  <si>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</si>
  <si>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</si>
  <si>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</si>
  <si>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</si>
  <si>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</si>
  <si>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</si>
  <si>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</si>
  <si>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</si>
  <si>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</si>
  <si>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</si>
  <si>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</si>
  <si>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</si>
  <si>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</si>
  <si>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</si>
  <si>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</si>
  <si>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</si>
  <si>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</si>
  <si>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</si>
  <si>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</si>
  <si>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</si>
  <si>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</si>
  <si>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</si>
  <si>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卫生健康支出</t>
  </si>
  <si>
    <t>四、其他收入</t>
  </si>
  <si>
    <t>本年国有资本经营支出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</si>
  <si>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</si>
  <si>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</si>
  <si>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</si>
  <si>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</si>
  <si>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</si>
  <si>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</si>
  <si>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</si>
  <si>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</si>
  <si>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</si>
  <si>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</si>
  <si>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</si>
  <si>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2020年部门一般公共预算基本支出预算表</t>
  </si>
  <si>
    <t>（二十一）粮油物资管理事务</t>
  </si>
  <si>
    <t xml:space="preserve">    2010109</t>
  </si>
  <si>
    <t>201</t>
  </si>
  <si>
    <t xml:space="preserve">    2010101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</si>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</sst>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117</v>
      </c>
    </row>
    <row r="2" spans="1:253" s="4" customFormat="1" ht="26.25" customHeight="1">
      <c r="A2" s="108" t="s">
        <v>13</v>
      </c>
      <c r="B2" s="108"/>
      <c r="C2" s="108"/>
      <c r="D2" s="108"/>
      <c r="E2" s="108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4" t="s">
        <v>24</v>
      </c>
      <c r="B3" s="5"/>
      <c r="C3" s="2"/>
      <c r="D3" s="2"/>
      <c r="E3" s="1"/>
      <c r="F3" s="6" t="s">
        <v>111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07" t="s">
        <v>8</v>
      </c>
      <c r="B4" s="107"/>
      <c r="C4" s="107" t="s">
        <v>28</v>
      </c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74</v>
      </c>
      <c r="B5" s="18" t="s">
        <v>103</v>
      </c>
      <c r="C5" s="18" t="s">
        <v>74</v>
      </c>
      <c r="D5" s="18" t="s">
        <v>42</v>
      </c>
      <c r="E5" s="22" t="s">
        <v>181</v>
      </c>
      <c r="F5" s="22" t="s">
        <v>213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209</v>
      </c>
      <c r="B6" s="26"/>
      <c r="C6" s="24" t="s">
        <v>83</v>
      </c>
      <c r="D6" s="25">
        <f>SUM(D7:D32)</f>
        <v>708.2965510000001</v>
      </c>
      <c r="E6" s="57">
        <f>SUM(E7:E32)</f>
        <v>708.2965510000001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193</v>
      </c>
      <c r="B7" s="26"/>
      <c r="C7" s="27" t="s">
        <v>50</v>
      </c>
      <c r="D7" s="62">
        <f>E7+F7</f>
        <v>567.958561</v>
      </c>
      <c r="E7" s="147">
        <v>567.958561</v>
      </c>
      <c r="F7" s="143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128</v>
      </c>
      <c r="D8" s="62">
        <f>E8+F8</f>
        <v>0</v>
      </c>
      <c r="E8" s="147">
        <v>0</v>
      </c>
      <c r="F8" s="143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91</v>
      </c>
      <c r="B9" s="26">
        <f>B10+B13</f>
        <v>708.3</v>
      </c>
      <c r="C9" s="27" t="s">
        <v>198</v>
      </c>
      <c r="D9" s="62">
        <f>E9+F9</f>
        <v>0</v>
      </c>
      <c r="E9" s="147">
        <v>0</v>
      </c>
      <c r="F9" s="143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90</v>
      </c>
      <c r="B10" s="57">
        <f>B11+B12</f>
        <v>708.3</v>
      </c>
      <c r="C10" s="27" t="s">
        <v>25</v>
      </c>
      <c r="D10" s="62">
        <f>E10+F10</f>
        <v>0</v>
      </c>
      <c r="E10" s="147">
        <v>0</v>
      </c>
      <c r="F10" s="143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32</v>
      </c>
      <c r="B11" s="151">
        <v>708.3</v>
      </c>
      <c r="C11" s="59" t="s">
        <v>196</v>
      </c>
      <c r="D11" s="62">
        <f>E11+F11</f>
        <v>0</v>
      </c>
      <c r="E11" s="147">
        <v>0</v>
      </c>
      <c r="F11" s="143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97</v>
      </c>
      <c r="B12" s="151">
        <v>0</v>
      </c>
      <c r="C12" s="59" t="s">
        <v>38</v>
      </c>
      <c r="D12" s="62">
        <f>E12+F12</f>
        <v>0</v>
      </c>
      <c r="E12" s="147">
        <v>0</v>
      </c>
      <c r="F12" s="143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211</v>
      </c>
      <c r="B13" s="148">
        <v>0</v>
      </c>
      <c r="C13" s="59" t="s">
        <v>47</v>
      </c>
      <c r="D13" s="62">
        <f>E13+F13</f>
        <v>0</v>
      </c>
      <c r="E13" s="147">
        <v>0</v>
      </c>
      <c r="F13" s="143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150</v>
      </c>
      <c r="D14" s="64">
        <f>E14+F14</f>
        <v>79.893234</v>
      </c>
      <c r="E14" s="147">
        <v>79.893234</v>
      </c>
      <c r="F14" s="143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110</v>
      </c>
      <c r="D15" s="64">
        <f>E15+F15</f>
        <v>0</v>
      </c>
      <c r="E15" s="147">
        <v>0</v>
      </c>
      <c r="F15" s="143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137</v>
      </c>
      <c r="D16" s="66">
        <f>E16+F16</f>
        <v>26.708148</v>
      </c>
      <c r="E16" s="147">
        <v>26.708148</v>
      </c>
      <c r="F16" s="143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130</v>
      </c>
      <c r="D17" s="62">
        <f>E17+F17</f>
        <v>0</v>
      </c>
      <c r="E17" s="147">
        <v>0</v>
      </c>
      <c r="F17" s="143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187</v>
      </c>
      <c r="D18" s="62">
        <f>E18+F18</f>
        <v>0</v>
      </c>
      <c r="E18" s="147">
        <v>0</v>
      </c>
      <c r="F18" s="143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109</v>
      </c>
      <c r="D19" s="62">
        <f>E19+F19</f>
        <v>0</v>
      </c>
      <c r="E19" s="147">
        <v>0</v>
      </c>
      <c r="F19" s="143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132</v>
      </c>
      <c r="D20" s="62">
        <f>E20+F20</f>
        <v>0</v>
      </c>
      <c r="E20" s="147">
        <v>0</v>
      </c>
      <c r="F20" s="143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136</v>
      </c>
      <c r="D21" s="62">
        <f>E21+F21</f>
        <v>0</v>
      </c>
      <c r="E21" s="147">
        <v>0</v>
      </c>
      <c r="F21" s="143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164</v>
      </c>
      <c r="D22" s="62">
        <f>E22+F22</f>
        <v>0</v>
      </c>
      <c r="E22" s="147">
        <v>0</v>
      </c>
      <c r="F22" s="143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144</v>
      </c>
      <c r="D23" s="62">
        <f>E23+F23</f>
        <v>0</v>
      </c>
      <c r="E23" s="147">
        <v>0</v>
      </c>
      <c r="F23" s="143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70</v>
      </c>
      <c r="D24" s="62">
        <f>E24+F24</f>
        <v>0</v>
      </c>
      <c r="E24" s="147">
        <v>0</v>
      </c>
      <c r="F24" s="143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157</v>
      </c>
      <c r="D25" s="62">
        <f>E25+F25</f>
        <v>0</v>
      </c>
      <c r="E25" s="147">
        <v>0</v>
      </c>
      <c r="F25" s="143">
        <v>0</v>
      </c>
      <c r="G25" s="1"/>
    </row>
    <row r="26" spans="1:7" s="10" customFormat="1" ht="19.5" customHeight="1">
      <c r="A26" s="28"/>
      <c r="B26" s="32"/>
      <c r="C26" s="61" t="s">
        <v>216</v>
      </c>
      <c r="D26" s="62">
        <f>E26+F26</f>
        <v>33.736608</v>
      </c>
      <c r="E26" s="147">
        <v>33.736608</v>
      </c>
      <c r="F26" s="143">
        <v>0</v>
      </c>
      <c r="G26" s="21"/>
    </row>
    <row r="27" spans="1:7" ht="19.5" customHeight="1">
      <c r="A27" s="28"/>
      <c r="B27" s="33"/>
      <c r="C27" s="61" t="s">
        <v>204</v>
      </c>
      <c r="D27" s="25">
        <f>E27+F27</f>
        <v>0</v>
      </c>
      <c r="E27" s="148">
        <v>0</v>
      </c>
      <c r="F27" s="144">
        <v>0</v>
      </c>
      <c r="G27" s="21"/>
    </row>
    <row r="28" spans="1:7" ht="24" customHeight="1">
      <c r="A28" s="28"/>
      <c r="B28" s="33"/>
      <c r="C28" s="95" t="s">
        <v>80</v>
      </c>
      <c r="D28" s="62">
        <f>E28+F28</f>
        <v>0</v>
      </c>
      <c r="E28" s="144">
        <v>0</v>
      </c>
      <c r="F28" s="153">
        <v>0</v>
      </c>
      <c r="G28" s="21"/>
    </row>
    <row r="29" spans="1:7" ht="19.5" customHeight="1">
      <c r="A29" s="28"/>
      <c r="B29" s="32"/>
      <c r="C29" s="68" t="s">
        <v>10</v>
      </c>
      <c r="D29" s="62">
        <f>E29+F29</f>
        <v>0</v>
      </c>
      <c r="E29" s="150">
        <v>0</v>
      </c>
      <c r="F29" s="146">
        <v>0</v>
      </c>
      <c r="G29" s="21"/>
    </row>
    <row r="30" spans="1:6" ht="19.5" customHeight="1">
      <c r="A30" s="28"/>
      <c r="B30" s="32"/>
      <c r="C30" s="61" t="s">
        <v>9</v>
      </c>
      <c r="D30" s="62">
        <f>E30+F30</f>
        <v>0</v>
      </c>
      <c r="E30" s="149">
        <v>0</v>
      </c>
      <c r="F30" s="145">
        <v>0</v>
      </c>
    </row>
    <row r="31" spans="1:7" ht="19.5" customHeight="1">
      <c r="A31" s="28"/>
      <c r="B31" s="32"/>
      <c r="C31" s="61" t="s">
        <v>175</v>
      </c>
      <c r="D31" s="62">
        <f>E31+F31</f>
        <v>0</v>
      </c>
      <c r="E31" s="152">
        <v>0</v>
      </c>
      <c r="F31" s="144">
        <v>0</v>
      </c>
      <c r="G31" s="21"/>
    </row>
    <row r="32" spans="1:7" ht="19.5" customHeight="1">
      <c r="A32" s="28"/>
      <c r="B32" s="32"/>
      <c r="C32" s="73" t="s">
        <v>149</v>
      </c>
      <c r="D32" s="64">
        <f>E32+F32</f>
        <v>0</v>
      </c>
      <c r="E32" s="149">
        <v>0</v>
      </c>
      <c r="F32" s="146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169</v>
      </c>
      <c r="D35" s="41">
        <f>D38-D6</f>
        <v>0.003448999999818625</v>
      </c>
      <c r="E35" s="63">
        <f>E38-E6</f>
        <v>0.003448999999818625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20</v>
      </c>
      <c r="B38" s="42">
        <f>B6+B9</f>
        <v>708.3</v>
      </c>
      <c r="C38" s="35" t="s">
        <v>2</v>
      </c>
      <c r="D38" s="41">
        <f>B38</f>
        <v>708.3</v>
      </c>
      <c r="E38" s="63">
        <f>B10</f>
        <v>708.3</v>
      </c>
      <c r="F38" s="41">
        <f>B13</f>
        <v>0</v>
      </c>
    </row>
    <row r="39" spans="1:2" ht="19.5" customHeight="1">
      <c r="A39" s="20" t="s">
        <v>163</v>
      </c>
      <c r="B39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77</v>
      </c>
    </row>
    <row r="2" spans="1:6" ht="18.75" customHeight="1">
      <c r="A2" s="104" t="s">
        <v>15</v>
      </c>
      <c r="B2" s="104"/>
      <c r="C2" s="104"/>
      <c r="D2" s="104"/>
      <c r="E2" s="104"/>
      <c r="F2" s="104"/>
    </row>
    <row r="3" spans="1:6" ht="18" customHeight="1">
      <c r="A3" s="179" t="s">
        <v>0</v>
      </c>
      <c r="B3" s="105"/>
      <c r="C3" s="105"/>
      <c r="D3" s="105"/>
      <c r="E3" s="105"/>
      <c r="F3" s="106" t="s">
        <v>111</v>
      </c>
    </row>
    <row r="4" spans="1:6" ht="21.75" customHeight="1">
      <c r="A4" s="137" t="s">
        <v>96</v>
      </c>
      <c r="B4" s="115" t="s">
        <v>42</v>
      </c>
      <c r="C4" s="121" t="s">
        <v>131</v>
      </c>
      <c r="D4" s="115" t="s">
        <v>98</v>
      </c>
      <c r="E4" s="127" t="s">
        <v>54</v>
      </c>
      <c r="F4" s="107" t="s">
        <v>129</v>
      </c>
    </row>
    <row r="5" spans="1:6" ht="32.25" customHeight="1">
      <c r="A5" s="138"/>
      <c r="B5" s="118"/>
      <c r="C5" s="122"/>
      <c r="D5" s="118"/>
      <c r="E5" s="128"/>
      <c r="F5" s="129"/>
    </row>
    <row r="6" spans="1:7" ht="19.5" customHeight="1">
      <c r="A6" s="134"/>
      <c r="B6" s="97"/>
      <c r="C6" s="97"/>
      <c r="D6" s="98"/>
      <c r="E6" s="99"/>
      <c r="F6" s="98"/>
      <c r="G6" s="100"/>
    </row>
    <row r="7" spans="1:7" ht="19.5" customHeight="1">
      <c r="A7" s="135"/>
      <c r="B7" s="39"/>
      <c r="C7" s="39"/>
      <c r="D7" s="39"/>
      <c r="E7" s="39"/>
      <c r="F7" s="39"/>
      <c r="G7" s="39"/>
    </row>
    <row r="8" spans="1:7" ht="20.25" customHeight="1">
      <c r="A8" s="136"/>
      <c r="B8" s="39"/>
      <c r="C8" s="39"/>
      <c r="D8" s="39"/>
      <c r="E8" s="39"/>
      <c r="F8" s="39"/>
      <c r="G8" s="39"/>
    </row>
    <row r="9" spans="1:6" ht="18" customHeight="1">
      <c r="A9" s="136"/>
      <c r="B9" s="135"/>
      <c r="C9" s="39"/>
      <c r="D9" s="39"/>
      <c r="E9" s="39"/>
      <c r="F9" s="39"/>
    </row>
    <row r="10" spans="2:6" ht="9.75" customHeight="1">
      <c r="B10" s="135"/>
      <c r="C10" s="39"/>
      <c r="D10" s="39"/>
      <c r="E10" s="39"/>
      <c r="F10" s="39"/>
    </row>
    <row r="11" spans="2:5" ht="9.75" customHeight="1">
      <c r="B11" s="135"/>
      <c r="C11" s="39"/>
      <c r="D11" s="39"/>
      <c r="E11" s="39"/>
    </row>
    <row r="12" spans="2:6" ht="9.75" customHeight="1">
      <c r="B12" s="135"/>
      <c r="C12" s="39"/>
      <c r="D12" s="39"/>
      <c r="E12" s="39"/>
      <c r="F12" s="39"/>
    </row>
    <row r="13" spans="2:5" ht="9.75" customHeight="1">
      <c r="B13" s="135"/>
      <c r="C13" s="39"/>
      <c r="D13" s="39"/>
      <c r="E13" s="39"/>
    </row>
    <row r="14" spans="2:5" ht="12.75" customHeight="1">
      <c r="B14" s="39"/>
      <c r="C14" s="135"/>
      <c r="D14" s="135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256" width="9.16015625" style="0" customWidth="1"/>
  </cols>
  <sheetData>
    <row r="1" ht="9.75" customHeight="1">
      <c r="A1" t="s">
        <v>66</v>
      </c>
    </row>
    <row r="2" spans="1:8" ht="18.75" customHeight="1">
      <c r="A2" s="139" t="s">
        <v>142</v>
      </c>
      <c r="B2" s="104"/>
      <c r="C2" s="130"/>
      <c r="D2" s="104"/>
      <c r="E2" s="104"/>
      <c r="F2" s="104"/>
      <c r="G2" s="104"/>
      <c r="H2" s="104"/>
    </row>
    <row r="3" spans="1:8" ht="18" customHeight="1">
      <c r="A3" s="180" t="s">
        <v>0</v>
      </c>
      <c r="B3" s="180"/>
      <c r="D3" s="105"/>
      <c r="E3" s="105"/>
      <c r="F3" s="105"/>
      <c r="G3" s="105"/>
      <c r="H3" s="106" t="s">
        <v>111</v>
      </c>
    </row>
    <row r="4" spans="1:8" ht="21.75" customHeight="1">
      <c r="A4" s="137" t="s">
        <v>127</v>
      </c>
      <c r="B4" s="141" t="s">
        <v>176</v>
      </c>
      <c r="C4" s="115" t="s">
        <v>11</v>
      </c>
      <c r="D4" s="116" t="s">
        <v>42</v>
      </c>
      <c r="E4" s="121" t="s">
        <v>131</v>
      </c>
      <c r="F4" s="115" t="s">
        <v>98</v>
      </c>
      <c r="G4" s="127" t="s">
        <v>54</v>
      </c>
      <c r="H4" s="107" t="s">
        <v>129</v>
      </c>
    </row>
    <row r="5" spans="1:8" ht="32.25" customHeight="1">
      <c r="A5" s="138"/>
      <c r="B5" s="142"/>
      <c r="C5" s="118"/>
      <c r="D5" s="117"/>
      <c r="E5" s="122"/>
      <c r="F5" s="118"/>
      <c r="G5" s="128"/>
      <c r="H5" s="129"/>
    </row>
    <row r="6" spans="1:9" ht="19.5" customHeight="1">
      <c r="A6" s="96"/>
      <c r="B6" s="140"/>
      <c r="C6" s="131"/>
      <c r="D6" s="99"/>
      <c r="E6" s="98"/>
      <c r="F6" s="99"/>
      <c r="G6" s="98"/>
      <c r="H6" s="132"/>
      <c r="I6" s="100"/>
    </row>
    <row r="7" spans="1:9" ht="19.5" customHeight="1">
      <c r="A7" s="39"/>
      <c r="B7" s="135"/>
      <c r="C7" s="135"/>
      <c r="D7" s="39"/>
      <c r="E7" s="39"/>
      <c r="F7" s="39"/>
      <c r="G7" s="39"/>
      <c r="H7" s="39"/>
      <c r="I7" s="39"/>
    </row>
    <row r="8" spans="1:8" ht="20.25" customHeight="1">
      <c r="A8" s="101" t="s">
        <v>180</v>
      </c>
      <c r="B8" s="39"/>
      <c r="C8" s="135"/>
      <c r="D8" s="135"/>
      <c r="E8" s="39"/>
      <c r="F8" s="39"/>
      <c r="G8" s="39"/>
      <c r="H8" s="39"/>
    </row>
    <row r="9" spans="1:7" ht="18" customHeight="1">
      <c r="A9" s="103" t="s">
        <v>120</v>
      </c>
      <c r="B9" s="39"/>
      <c r="C9" s="39"/>
      <c r="D9" s="135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sheetProtection/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168</v>
      </c>
    </row>
    <row r="2" spans="1:5" ht="18.75">
      <c r="A2" s="108" t="s">
        <v>64</v>
      </c>
      <c r="B2" s="108"/>
      <c r="C2" s="108"/>
      <c r="D2" s="108"/>
      <c r="E2" s="108"/>
    </row>
    <row r="3" spans="1:5" ht="22.5" customHeight="1">
      <c r="A3" s="159" t="s">
        <v>24</v>
      </c>
      <c r="B3" s="89"/>
      <c r="C3" s="89"/>
      <c r="D3" s="89"/>
      <c r="E3" s="13" t="s">
        <v>111</v>
      </c>
    </row>
    <row r="4" spans="1:5" ht="21" customHeight="1">
      <c r="A4" s="109" t="s">
        <v>71</v>
      </c>
      <c r="B4" s="109"/>
      <c r="C4" s="110" t="s">
        <v>103</v>
      </c>
      <c r="D4" s="110"/>
      <c r="E4" s="110"/>
    </row>
    <row r="5" spans="1:5" ht="21" customHeight="1">
      <c r="A5" s="37" t="s">
        <v>212</v>
      </c>
      <c r="B5" s="37" t="s">
        <v>63</v>
      </c>
      <c r="C5" s="36" t="s">
        <v>42</v>
      </c>
      <c r="D5" s="36" t="s">
        <v>17</v>
      </c>
      <c r="E5" s="36" t="s">
        <v>125</v>
      </c>
    </row>
    <row r="6" spans="1:5" ht="19.5" customHeight="1">
      <c r="A6" s="156"/>
      <c r="B6" s="155" t="s">
        <v>42</v>
      </c>
      <c r="C6" s="157">
        <v>708.296551</v>
      </c>
      <c r="D6" s="158">
        <v>492.296551</v>
      </c>
      <c r="E6" s="157">
        <v>216</v>
      </c>
    </row>
    <row r="7" spans="1:5" ht="19.5" customHeight="1">
      <c r="A7" s="156" t="s">
        <v>206</v>
      </c>
      <c r="B7" s="155" t="s">
        <v>29</v>
      </c>
      <c r="C7" s="157">
        <v>567.958561</v>
      </c>
      <c r="D7" s="158">
        <v>351.958561</v>
      </c>
      <c r="E7" s="157">
        <v>216</v>
      </c>
    </row>
    <row r="8" spans="1:5" ht="19.5" customHeight="1">
      <c r="A8" s="156" t="s">
        <v>16</v>
      </c>
      <c r="B8" s="155" t="s">
        <v>12</v>
      </c>
      <c r="C8" s="157">
        <v>567.958561</v>
      </c>
      <c r="D8" s="158">
        <v>351.958561</v>
      </c>
      <c r="E8" s="157">
        <v>216</v>
      </c>
    </row>
    <row r="9" spans="1:5" ht="19.5" customHeight="1">
      <c r="A9" s="156" t="s">
        <v>207</v>
      </c>
      <c r="B9" s="155" t="s">
        <v>1</v>
      </c>
      <c r="C9" s="157">
        <v>351.958561</v>
      </c>
      <c r="D9" s="158">
        <v>351.958561</v>
      </c>
      <c r="E9" s="157">
        <v>0</v>
      </c>
    </row>
    <row r="10" spans="1:6" ht="19.5" customHeight="1">
      <c r="A10" s="156" t="s">
        <v>156</v>
      </c>
      <c r="B10" s="155" t="s">
        <v>134</v>
      </c>
      <c r="C10" s="157">
        <v>80</v>
      </c>
      <c r="D10" s="158">
        <v>0</v>
      </c>
      <c r="E10" s="157">
        <v>80</v>
      </c>
      <c r="F10" s="21"/>
    </row>
    <row r="11" spans="1:7" ht="19.5" customHeight="1">
      <c r="A11" s="156" t="s">
        <v>49</v>
      </c>
      <c r="B11" s="155" t="s">
        <v>23</v>
      </c>
      <c r="C11" s="157">
        <v>65</v>
      </c>
      <c r="D11" s="158">
        <v>0</v>
      </c>
      <c r="E11" s="157">
        <v>65</v>
      </c>
      <c r="F11" s="21"/>
      <c r="G11" s="21"/>
    </row>
    <row r="12" spans="1:5" s="14" customFormat="1" ht="19.5" customHeight="1">
      <c r="A12" s="156" t="s">
        <v>48</v>
      </c>
      <c r="B12" s="155" t="s">
        <v>106</v>
      </c>
      <c r="C12" s="157">
        <v>48</v>
      </c>
      <c r="D12" s="158">
        <v>0</v>
      </c>
      <c r="E12" s="157">
        <v>48</v>
      </c>
    </row>
    <row r="13" spans="1:6" ht="19.5" customHeight="1">
      <c r="A13" s="156" t="s">
        <v>205</v>
      </c>
      <c r="B13" s="155" t="s">
        <v>155</v>
      </c>
      <c r="C13" s="157">
        <v>5</v>
      </c>
      <c r="D13" s="158">
        <v>0</v>
      </c>
      <c r="E13" s="157">
        <v>5</v>
      </c>
      <c r="F13" s="21"/>
    </row>
    <row r="14" spans="1:5" ht="19.5" customHeight="1">
      <c r="A14" s="156" t="s">
        <v>31</v>
      </c>
      <c r="B14" s="155" t="s">
        <v>41</v>
      </c>
      <c r="C14" s="157">
        <v>18</v>
      </c>
      <c r="D14" s="158">
        <v>0</v>
      </c>
      <c r="E14" s="157">
        <v>18</v>
      </c>
    </row>
    <row r="15" spans="1:5" ht="19.5" customHeight="1">
      <c r="A15" s="156" t="s">
        <v>46</v>
      </c>
      <c r="B15" s="155" t="s">
        <v>145</v>
      </c>
      <c r="C15" s="157">
        <v>79.893234</v>
      </c>
      <c r="D15" s="158">
        <v>79.893234</v>
      </c>
      <c r="E15" s="157">
        <v>0</v>
      </c>
    </row>
    <row r="16" spans="1:5" ht="19.5" customHeight="1">
      <c r="A16" s="156" t="s">
        <v>173</v>
      </c>
      <c r="B16" s="155" t="s">
        <v>69</v>
      </c>
      <c r="C16" s="157">
        <v>77.758434</v>
      </c>
      <c r="D16" s="158">
        <v>77.758434</v>
      </c>
      <c r="E16" s="157">
        <v>0</v>
      </c>
    </row>
    <row r="17" spans="1:5" ht="19.5" customHeight="1">
      <c r="A17" s="156" t="s">
        <v>86</v>
      </c>
      <c r="B17" s="155" t="s">
        <v>101</v>
      </c>
      <c r="C17" s="157">
        <v>20.4062</v>
      </c>
      <c r="D17" s="158">
        <v>20.4062</v>
      </c>
      <c r="E17" s="157">
        <v>0</v>
      </c>
    </row>
    <row r="18" spans="1:5" ht="19.5" customHeight="1">
      <c r="A18" s="156" t="s">
        <v>87</v>
      </c>
      <c r="B18" s="155" t="s">
        <v>45</v>
      </c>
      <c r="C18" s="157">
        <v>57.352234</v>
      </c>
      <c r="D18" s="158">
        <v>57.352234</v>
      </c>
      <c r="E18" s="157">
        <v>0</v>
      </c>
    </row>
    <row r="19" spans="1:5" ht="19.5" customHeight="1">
      <c r="A19" s="156" t="s">
        <v>7</v>
      </c>
      <c r="B19" s="155" t="s">
        <v>154</v>
      </c>
      <c r="C19" s="157">
        <v>2.1348</v>
      </c>
      <c r="D19" s="158">
        <v>2.1348</v>
      </c>
      <c r="E19" s="157">
        <v>0</v>
      </c>
    </row>
    <row r="20" spans="1:5" ht="19.5" customHeight="1">
      <c r="A20" s="156" t="s">
        <v>72</v>
      </c>
      <c r="B20" s="155" t="s">
        <v>59</v>
      </c>
      <c r="C20" s="157">
        <v>2.1348</v>
      </c>
      <c r="D20" s="158">
        <v>2.1348</v>
      </c>
      <c r="E20" s="157">
        <v>0</v>
      </c>
    </row>
    <row r="21" spans="1:5" ht="19.5" customHeight="1">
      <c r="A21" s="156" t="s">
        <v>92</v>
      </c>
      <c r="B21" s="155" t="s">
        <v>189</v>
      </c>
      <c r="C21" s="157">
        <v>26.708148</v>
      </c>
      <c r="D21" s="158">
        <v>26.708148</v>
      </c>
      <c r="E21" s="157">
        <v>0</v>
      </c>
    </row>
    <row r="22" spans="1:5" ht="19.5" customHeight="1">
      <c r="A22" s="156" t="s">
        <v>95</v>
      </c>
      <c r="B22" s="155" t="s">
        <v>76</v>
      </c>
      <c r="C22" s="157">
        <v>26.708148</v>
      </c>
      <c r="D22" s="158">
        <v>26.708148</v>
      </c>
      <c r="E22" s="157">
        <v>0</v>
      </c>
    </row>
    <row r="23" spans="1:5" ht="19.5" customHeight="1">
      <c r="A23" s="156" t="s">
        <v>192</v>
      </c>
      <c r="B23" s="155" t="s">
        <v>30</v>
      </c>
      <c r="C23" s="157">
        <v>26.708148</v>
      </c>
      <c r="D23" s="158">
        <v>26.708148</v>
      </c>
      <c r="E23" s="157">
        <v>0</v>
      </c>
    </row>
    <row r="24" spans="1:5" ht="19.5" customHeight="1">
      <c r="A24" s="156" t="s">
        <v>75</v>
      </c>
      <c r="B24" s="155" t="s">
        <v>184</v>
      </c>
      <c r="C24" s="157">
        <v>33.736608</v>
      </c>
      <c r="D24" s="158">
        <v>33.736608</v>
      </c>
      <c r="E24" s="157">
        <v>0</v>
      </c>
    </row>
    <row r="25" spans="1:5" ht="19.5" customHeight="1">
      <c r="A25" s="156" t="s">
        <v>107</v>
      </c>
      <c r="B25" s="155" t="s">
        <v>27</v>
      </c>
      <c r="C25" s="157">
        <v>33.736608</v>
      </c>
      <c r="D25" s="158">
        <v>33.736608</v>
      </c>
      <c r="E25" s="157">
        <v>0</v>
      </c>
    </row>
    <row r="26" spans="1:5" ht="19.5" customHeight="1">
      <c r="A26" s="156" t="s">
        <v>153</v>
      </c>
      <c r="B26" s="155" t="s">
        <v>215</v>
      </c>
      <c r="C26" s="157">
        <v>33.736608</v>
      </c>
      <c r="D26" s="158">
        <v>33.736608</v>
      </c>
      <c r="E26" s="157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1" t="s">
        <v>4</v>
      </c>
    </row>
    <row r="2" spans="1:3" ht="18.75">
      <c r="A2" s="114" t="s">
        <v>203</v>
      </c>
      <c r="B2" s="114"/>
      <c r="C2" s="114"/>
    </row>
    <row r="3" spans="1:3" ht="21.75" customHeight="1">
      <c r="A3" s="162" t="s">
        <v>24</v>
      </c>
      <c r="B3" s="39"/>
      <c r="C3" s="17" t="s">
        <v>111</v>
      </c>
    </row>
    <row r="4" spans="1:3" ht="21" customHeight="1">
      <c r="A4" s="111" t="s">
        <v>94</v>
      </c>
      <c r="B4" s="111"/>
      <c r="C4" s="112" t="s">
        <v>103</v>
      </c>
    </row>
    <row r="5" spans="1:3" ht="21" customHeight="1">
      <c r="A5" s="47" t="s">
        <v>212</v>
      </c>
      <c r="B5" s="40" t="s">
        <v>63</v>
      </c>
      <c r="C5" s="113"/>
    </row>
    <row r="6" spans="1:3" ht="19.5" customHeight="1">
      <c r="A6" s="161"/>
      <c r="B6" s="160" t="s">
        <v>42</v>
      </c>
      <c r="C6" s="148">
        <v>492.296551</v>
      </c>
    </row>
    <row r="7" spans="1:4" ht="19.5" customHeight="1">
      <c r="A7" s="161" t="s">
        <v>166</v>
      </c>
      <c r="B7" s="160" t="s">
        <v>116</v>
      </c>
      <c r="C7" s="148">
        <v>416.19009</v>
      </c>
      <c r="D7" s="39"/>
    </row>
    <row r="8" spans="1:4" ht="19.5" customHeight="1">
      <c r="A8" s="161" t="s">
        <v>18</v>
      </c>
      <c r="B8" s="160" t="s">
        <v>185</v>
      </c>
      <c r="C8" s="148">
        <v>192.9444</v>
      </c>
      <c r="D8" s="39"/>
    </row>
    <row r="9" spans="1:6" ht="19.5" customHeight="1">
      <c r="A9" s="161" t="s">
        <v>73</v>
      </c>
      <c r="B9" s="160" t="s">
        <v>105</v>
      </c>
      <c r="C9" s="148">
        <v>88.194</v>
      </c>
      <c r="D9" s="39"/>
      <c r="E9" s="39"/>
      <c r="F9" s="39"/>
    </row>
    <row r="10" spans="1:3" ht="19.5" customHeight="1">
      <c r="A10" s="161" t="s">
        <v>135</v>
      </c>
      <c r="B10" s="160" t="s">
        <v>214</v>
      </c>
      <c r="C10" s="148">
        <v>16.0787</v>
      </c>
    </row>
    <row r="11" spans="1:3" ht="19.5" customHeight="1">
      <c r="A11" s="161" t="s">
        <v>6</v>
      </c>
      <c r="B11" s="160" t="s">
        <v>124</v>
      </c>
      <c r="C11" s="148">
        <v>84.060382</v>
      </c>
    </row>
    <row r="12" spans="1:3" ht="19.5" customHeight="1">
      <c r="A12" s="161" t="s">
        <v>172</v>
      </c>
      <c r="B12" s="160" t="s">
        <v>167</v>
      </c>
      <c r="C12" s="148">
        <v>33.736608</v>
      </c>
    </row>
    <row r="13" spans="1:3" ht="19.5" customHeight="1">
      <c r="A13" s="161" t="s">
        <v>174</v>
      </c>
      <c r="B13" s="160" t="s">
        <v>89</v>
      </c>
      <c r="C13" s="148">
        <v>1.176</v>
      </c>
    </row>
    <row r="14" spans="1:3" ht="19.5" customHeight="1">
      <c r="A14" s="161" t="s">
        <v>115</v>
      </c>
      <c r="B14" s="160" t="s">
        <v>141</v>
      </c>
      <c r="C14" s="148">
        <v>54.393461</v>
      </c>
    </row>
    <row r="15" spans="1:3" ht="19.5" customHeight="1">
      <c r="A15" s="161" t="s">
        <v>78</v>
      </c>
      <c r="B15" s="160" t="s">
        <v>93</v>
      </c>
      <c r="C15" s="148">
        <v>19.5</v>
      </c>
    </row>
    <row r="16" spans="1:3" ht="19.5" customHeight="1">
      <c r="A16" s="161" t="s">
        <v>53</v>
      </c>
      <c r="B16" s="160" t="s">
        <v>133</v>
      </c>
      <c r="C16" s="148">
        <v>3.373661</v>
      </c>
    </row>
    <row r="17" spans="1:3" ht="19.5" customHeight="1">
      <c r="A17" s="161" t="s">
        <v>210</v>
      </c>
      <c r="B17" s="160" t="s">
        <v>112</v>
      </c>
      <c r="C17" s="148">
        <v>0.1638</v>
      </c>
    </row>
    <row r="18" spans="1:3" ht="19.5" customHeight="1">
      <c r="A18" s="161" t="s">
        <v>146</v>
      </c>
      <c r="B18" s="160" t="s">
        <v>208</v>
      </c>
      <c r="C18" s="148">
        <v>30.456</v>
      </c>
    </row>
    <row r="19" spans="1:3" ht="19.5" customHeight="1">
      <c r="A19" s="161" t="s">
        <v>122</v>
      </c>
      <c r="B19" s="160" t="s">
        <v>99</v>
      </c>
      <c r="C19" s="148">
        <v>0.9</v>
      </c>
    </row>
    <row r="20" spans="1:3" ht="19.5" customHeight="1">
      <c r="A20" s="161" t="s">
        <v>57</v>
      </c>
      <c r="B20" s="160" t="s">
        <v>5</v>
      </c>
      <c r="C20" s="148">
        <v>21.713</v>
      </c>
    </row>
    <row r="21" spans="1:3" ht="19.5" customHeight="1">
      <c r="A21" s="161" t="s">
        <v>85</v>
      </c>
      <c r="B21" s="160" t="s">
        <v>151</v>
      </c>
      <c r="C21" s="148">
        <v>19.5062</v>
      </c>
    </row>
    <row r="22" spans="1:3" ht="19.5" customHeight="1">
      <c r="A22" s="161" t="s">
        <v>82</v>
      </c>
      <c r="B22" s="160" t="s">
        <v>37</v>
      </c>
      <c r="C22" s="148">
        <v>2.1348</v>
      </c>
    </row>
    <row r="23" spans="1:3" ht="19.5" customHeight="1">
      <c r="A23" s="161" t="s">
        <v>81</v>
      </c>
      <c r="B23" s="160" t="s">
        <v>14</v>
      </c>
      <c r="C23" s="148">
        <v>0.072</v>
      </c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61</v>
      </c>
    </row>
    <row r="2" spans="1:6" ht="18.75">
      <c r="A2" s="50" t="s">
        <v>56</v>
      </c>
      <c r="B2" s="76"/>
      <c r="C2" s="76"/>
      <c r="D2" s="76"/>
      <c r="E2" s="76"/>
      <c r="F2" s="76"/>
    </row>
    <row r="3" spans="1:6" ht="18.75" customHeight="1">
      <c r="A3" s="163" t="s">
        <v>0</v>
      </c>
      <c r="B3" s="7"/>
      <c r="C3" s="7"/>
      <c r="D3" s="7"/>
      <c r="E3" s="7"/>
      <c r="F3" s="46" t="s">
        <v>111</v>
      </c>
    </row>
    <row r="4" spans="1:6" ht="20.25" customHeight="1">
      <c r="A4" s="119" t="s">
        <v>212</v>
      </c>
      <c r="B4" s="116" t="s">
        <v>63</v>
      </c>
      <c r="C4" s="115" t="s">
        <v>160</v>
      </c>
      <c r="D4" s="115" t="s">
        <v>34</v>
      </c>
      <c r="E4" s="115"/>
      <c r="F4" s="115"/>
    </row>
    <row r="5" spans="1:6" ht="18" customHeight="1">
      <c r="A5" s="120"/>
      <c r="B5" s="117"/>
      <c r="C5" s="118"/>
      <c r="D5" s="36" t="s">
        <v>42</v>
      </c>
      <c r="E5" s="36" t="s">
        <v>17</v>
      </c>
      <c r="F5" s="36" t="s">
        <v>125</v>
      </c>
    </row>
    <row r="6" spans="1:6" ht="20.25" customHeight="1">
      <c r="A6" s="155"/>
      <c r="B6" s="165"/>
      <c r="C6" s="164"/>
      <c r="D6" s="164"/>
      <c r="E6" s="164"/>
      <c r="F6" s="166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118</v>
      </c>
    </row>
    <row r="2" spans="1:252" s="4" customFormat="1" ht="26.25" customHeight="1">
      <c r="A2" s="108" t="s">
        <v>26</v>
      </c>
      <c r="B2" s="108"/>
      <c r="C2" s="108"/>
      <c r="D2" s="1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4" t="s">
        <v>24</v>
      </c>
      <c r="B3" s="5"/>
      <c r="C3" s="2"/>
      <c r="D3" s="6" t="s">
        <v>111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07" t="s">
        <v>195</v>
      </c>
      <c r="B4" s="107"/>
      <c r="C4" s="107" t="s">
        <v>28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74</v>
      </c>
      <c r="B5" s="77" t="s">
        <v>103</v>
      </c>
      <c r="C5" s="18" t="s">
        <v>74</v>
      </c>
      <c r="D5" s="77" t="s">
        <v>103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188</v>
      </c>
      <c r="B6" s="172">
        <v>708.3</v>
      </c>
      <c r="C6" s="84" t="s">
        <v>100</v>
      </c>
      <c r="D6" s="167">
        <v>567.958561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126</v>
      </c>
      <c r="B7" s="172">
        <v>0</v>
      </c>
      <c r="C7" s="84" t="s">
        <v>43</v>
      </c>
      <c r="D7" s="167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22</v>
      </c>
      <c r="B8" s="169">
        <v>0</v>
      </c>
      <c r="C8" s="84" t="s">
        <v>65</v>
      </c>
      <c r="D8" s="167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190</v>
      </c>
      <c r="B9" s="80">
        <f>SUM(B10:B14)</f>
        <v>0</v>
      </c>
      <c r="C9" s="65" t="s">
        <v>147</v>
      </c>
      <c r="D9" s="167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139</v>
      </c>
      <c r="B10" s="172">
        <v>0</v>
      </c>
      <c r="C10" s="84" t="s">
        <v>62</v>
      </c>
      <c r="D10" s="167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138</v>
      </c>
      <c r="B11" s="172">
        <v>0</v>
      </c>
      <c r="C11" s="84" t="s">
        <v>113</v>
      </c>
      <c r="D11" s="167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201</v>
      </c>
      <c r="B12" s="172">
        <v>0</v>
      </c>
      <c r="C12" s="84" t="s">
        <v>171</v>
      </c>
      <c r="D12" s="167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159</v>
      </c>
      <c r="B13" s="172">
        <v>0</v>
      </c>
      <c r="C13" s="84" t="s">
        <v>68</v>
      </c>
      <c r="D13" s="167">
        <v>79.893234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143</v>
      </c>
      <c r="B14" s="169">
        <v>0</v>
      </c>
      <c r="C14" s="84" t="s">
        <v>52</v>
      </c>
      <c r="D14" s="167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35</v>
      </c>
      <c r="D15" s="167">
        <v>26.708148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179</v>
      </c>
      <c r="D16" s="167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197</v>
      </c>
      <c r="D17" s="167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165</v>
      </c>
      <c r="D18" s="167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177</v>
      </c>
      <c r="D19" s="167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84</v>
      </c>
      <c r="D20" s="167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79</v>
      </c>
      <c r="D21" s="167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161</v>
      </c>
      <c r="D22" s="167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55</v>
      </c>
      <c r="D23" s="167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182</v>
      </c>
      <c r="D24" s="167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178</v>
      </c>
      <c r="D25" s="167">
        <v>33.736608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148</v>
      </c>
      <c r="D26" s="167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19</v>
      </c>
      <c r="D27" s="171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183</v>
      </c>
      <c r="D28" s="168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162</v>
      </c>
      <c r="D29" s="170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121</v>
      </c>
      <c r="D30" s="171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88</v>
      </c>
      <c r="D31" s="168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40</v>
      </c>
      <c r="B34" s="44">
        <f>SUM(B6:B9)</f>
        <v>708.3</v>
      </c>
      <c r="C34" s="19" t="s">
        <v>36</v>
      </c>
      <c r="D34" s="44">
        <f>SUM(D6:D31)</f>
        <v>708.2965510000001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119</v>
      </c>
      <c r="B36" s="169">
        <v>0</v>
      </c>
      <c r="C36" s="82" t="s">
        <v>152</v>
      </c>
      <c r="D36" s="44">
        <f>B39-D34</f>
        <v>0.003448999999818625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20</v>
      </c>
      <c r="B39" s="44">
        <f>B34+B36</f>
        <v>708.3</v>
      </c>
      <c r="C39" s="35" t="s">
        <v>2</v>
      </c>
      <c r="D39" s="44">
        <f>B39</f>
        <v>708.3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170</v>
      </c>
    </row>
    <row r="2" spans="1:13" ht="18.7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75" t="s">
        <v>24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23" t="s">
        <v>111</v>
      </c>
      <c r="M3" s="123"/>
    </row>
    <row r="4" spans="1:13" ht="19.5" customHeight="1">
      <c r="A4" s="124" t="s">
        <v>71</v>
      </c>
      <c r="B4" s="124"/>
      <c r="C4" s="115" t="s">
        <v>42</v>
      </c>
      <c r="D4" s="115" t="s">
        <v>123</v>
      </c>
      <c r="E4" s="115" t="s">
        <v>194</v>
      </c>
      <c r="F4" s="121" t="s">
        <v>186</v>
      </c>
      <c r="G4" s="115" t="s">
        <v>54</v>
      </c>
      <c r="H4" s="110" t="s">
        <v>129</v>
      </c>
      <c r="I4" s="110"/>
      <c r="J4" s="110"/>
      <c r="K4" s="110"/>
      <c r="L4" s="110"/>
      <c r="M4" s="110"/>
    </row>
    <row r="5" spans="1:13" ht="30.75" customHeight="1">
      <c r="A5" s="87" t="s">
        <v>212</v>
      </c>
      <c r="B5" s="87" t="s">
        <v>63</v>
      </c>
      <c r="C5" s="118"/>
      <c r="D5" s="118"/>
      <c r="E5" s="118"/>
      <c r="F5" s="122"/>
      <c r="G5" s="118"/>
      <c r="H5" s="88" t="s">
        <v>114</v>
      </c>
      <c r="I5" s="88" t="s">
        <v>200</v>
      </c>
      <c r="J5" s="88" t="s">
        <v>199</v>
      </c>
      <c r="K5" s="36" t="s">
        <v>21</v>
      </c>
      <c r="L5" s="36" t="s">
        <v>44</v>
      </c>
      <c r="M5" s="88" t="s">
        <v>58</v>
      </c>
    </row>
    <row r="6" spans="1:13" ht="19.5" customHeight="1">
      <c r="A6" s="174"/>
      <c r="B6" s="174" t="s">
        <v>42</v>
      </c>
      <c r="C6" s="164">
        <v>708.296551</v>
      </c>
      <c r="D6" s="164">
        <v>0</v>
      </c>
      <c r="E6" s="166">
        <v>708.296551</v>
      </c>
      <c r="F6" s="173">
        <v>0</v>
      </c>
      <c r="G6" s="164">
        <v>0</v>
      </c>
      <c r="H6" s="166">
        <v>0</v>
      </c>
      <c r="I6" s="173">
        <v>0</v>
      </c>
      <c r="J6" s="164">
        <v>0</v>
      </c>
      <c r="K6" s="164">
        <v>0</v>
      </c>
      <c r="L6" s="164">
        <v>0</v>
      </c>
      <c r="M6" s="166">
        <v>0</v>
      </c>
    </row>
    <row r="7" spans="1:13" ht="19.5" customHeight="1">
      <c r="A7" s="174" t="s">
        <v>206</v>
      </c>
      <c r="B7" s="174" t="s">
        <v>29</v>
      </c>
      <c r="C7" s="164">
        <v>567.958561</v>
      </c>
      <c r="D7" s="164">
        <v>0</v>
      </c>
      <c r="E7" s="166">
        <v>567.958561</v>
      </c>
      <c r="F7" s="173">
        <v>0</v>
      </c>
      <c r="G7" s="164">
        <v>0</v>
      </c>
      <c r="H7" s="166">
        <v>0</v>
      </c>
      <c r="I7" s="173">
        <v>0</v>
      </c>
      <c r="J7" s="164">
        <v>0</v>
      </c>
      <c r="K7" s="164">
        <v>0</v>
      </c>
      <c r="L7" s="164">
        <v>0</v>
      </c>
      <c r="M7" s="166">
        <v>0</v>
      </c>
    </row>
    <row r="8" spans="1:13" ht="19.5" customHeight="1">
      <c r="A8" s="174" t="s">
        <v>16</v>
      </c>
      <c r="B8" s="174" t="s">
        <v>12</v>
      </c>
      <c r="C8" s="164">
        <v>567.958561</v>
      </c>
      <c r="D8" s="164">
        <v>0</v>
      </c>
      <c r="E8" s="166">
        <v>567.958561</v>
      </c>
      <c r="F8" s="173">
        <v>0</v>
      </c>
      <c r="G8" s="164">
        <v>0</v>
      </c>
      <c r="H8" s="166">
        <v>0</v>
      </c>
      <c r="I8" s="173">
        <v>0</v>
      </c>
      <c r="J8" s="164">
        <v>0</v>
      </c>
      <c r="K8" s="164">
        <v>0</v>
      </c>
      <c r="L8" s="164">
        <v>0</v>
      </c>
      <c r="M8" s="166">
        <v>0</v>
      </c>
    </row>
    <row r="9" spans="1:13" ht="19.5" customHeight="1">
      <c r="A9" s="174" t="s">
        <v>207</v>
      </c>
      <c r="B9" s="174" t="s">
        <v>1</v>
      </c>
      <c r="C9" s="164">
        <v>351.958561</v>
      </c>
      <c r="D9" s="164">
        <v>0</v>
      </c>
      <c r="E9" s="166">
        <v>351.958561</v>
      </c>
      <c r="F9" s="173">
        <v>0</v>
      </c>
      <c r="G9" s="164">
        <v>0</v>
      </c>
      <c r="H9" s="166">
        <v>0</v>
      </c>
      <c r="I9" s="173">
        <v>0</v>
      </c>
      <c r="J9" s="164">
        <v>0</v>
      </c>
      <c r="K9" s="164">
        <v>0</v>
      </c>
      <c r="L9" s="164">
        <v>0</v>
      </c>
      <c r="M9" s="166">
        <v>0</v>
      </c>
    </row>
    <row r="10" spans="1:13" ht="19.5" customHeight="1">
      <c r="A10" s="174" t="s">
        <v>156</v>
      </c>
      <c r="B10" s="174" t="s">
        <v>134</v>
      </c>
      <c r="C10" s="164">
        <v>80</v>
      </c>
      <c r="D10" s="164">
        <v>0</v>
      </c>
      <c r="E10" s="166">
        <v>80</v>
      </c>
      <c r="F10" s="173">
        <v>0</v>
      </c>
      <c r="G10" s="164">
        <v>0</v>
      </c>
      <c r="H10" s="166">
        <v>0</v>
      </c>
      <c r="I10" s="173">
        <v>0</v>
      </c>
      <c r="J10" s="164">
        <v>0</v>
      </c>
      <c r="K10" s="164">
        <v>0</v>
      </c>
      <c r="L10" s="164">
        <v>0</v>
      </c>
      <c r="M10" s="166">
        <v>0</v>
      </c>
    </row>
    <row r="11" spans="1:13" ht="19.5" customHeight="1">
      <c r="A11" s="174" t="s">
        <v>49</v>
      </c>
      <c r="B11" s="174" t="s">
        <v>23</v>
      </c>
      <c r="C11" s="164">
        <v>65</v>
      </c>
      <c r="D11" s="164">
        <v>0</v>
      </c>
      <c r="E11" s="166">
        <v>65</v>
      </c>
      <c r="F11" s="173">
        <v>0</v>
      </c>
      <c r="G11" s="164">
        <v>0</v>
      </c>
      <c r="H11" s="166">
        <v>0</v>
      </c>
      <c r="I11" s="173">
        <v>0</v>
      </c>
      <c r="J11" s="164">
        <v>0</v>
      </c>
      <c r="K11" s="164">
        <v>0</v>
      </c>
      <c r="L11" s="164">
        <v>0</v>
      </c>
      <c r="M11" s="166">
        <v>0</v>
      </c>
    </row>
    <row r="12" spans="1:13" ht="19.5" customHeight="1">
      <c r="A12" s="174" t="s">
        <v>48</v>
      </c>
      <c r="B12" s="174" t="s">
        <v>106</v>
      </c>
      <c r="C12" s="164">
        <v>48</v>
      </c>
      <c r="D12" s="164">
        <v>0</v>
      </c>
      <c r="E12" s="166">
        <v>48</v>
      </c>
      <c r="F12" s="173">
        <v>0</v>
      </c>
      <c r="G12" s="164">
        <v>0</v>
      </c>
      <c r="H12" s="166">
        <v>0</v>
      </c>
      <c r="I12" s="173">
        <v>0</v>
      </c>
      <c r="J12" s="164">
        <v>0</v>
      </c>
      <c r="K12" s="164">
        <v>0</v>
      </c>
      <c r="L12" s="164">
        <v>0</v>
      </c>
      <c r="M12" s="166">
        <v>0</v>
      </c>
    </row>
    <row r="13" spans="1:13" ht="19.5" customHeight="1">
      <c r="A13" s="174" t="s">
        <v>205</v>
      </c>
      <c r="B13" s="174" t="s">
        <v>155</v>
      </c>
      <c r="C13" s="164">
        <v>5</v>
      </c>
      <c r="D13" s="164">
        <v>0</v>
      </c>
      <c r="E13" s="166">
        <v>5</v>
      </c>
      <c r="F13" s="173">
        <v>0</v>
      </c>
      <c r="G13" s="164">
        <v>0</v>
      </c>
      <c r="H13" s="166">
        <v>0</v>
      </c>
      <c r="I13" s="173">
        <v>0</v>
      </c>
      <c r="J13" s="164">
        <v>0</v>
      </c>
      <c r="K13" s="164">
        <v>0</v>
      </c>
      <c r="L13" s="164">
        <v>0</v>
      </c>
      <c r="M13" s="166">
        <v>0</v>
      </c>
    </row>
    <row r="14" spans="1:13" ht="19.5" customHeight="1">
      <c r="A14" s="174" t="s">
        <v>31</v>
      </c>
      <c r="B14" s="174" t="s">
        <v>41</v>
      </c>
      <c r="C14" s="164">
        <v>18</v>
      </c>
      <c r="D14" s="164">
        <v>0</v>
      </c>
      <c r="E14" s="166">
        <v>18</v>
      </c>
      <c r="F14" s="173">
        <v>0</v>
      </c>
      <c r="G14" s="164">
        <v>0</v>
      </c>
      <c r="H14" s="166">
        <v>0</v>
      </c>
      <c r="I14" s="173">
        <v>0</v>
      </c>
      <c r="J14" s="164">
        <v>0</v>
      </c>
      <c r="K14" s="164">
        <v>0</v>
      </c>
      <c r="L14" s="164">
        <v>0</v>
      </c>
      <c r="M14" s="166">
        <v>0</v>
      </c>
    </row>
    <row r="15" spans="1:13" ht="19.5" customHeight="1">
      <c r="A15" s="174" t="s">
        <v>46</v>
      </c>
      <c r="B15" s="174" t="s">
        <v>145</v>
      </c>
      <c r="C15" s="164">
        <v>79.893234</v>
      </c>
      <c r="D15" s="164">
        <v>0</v>
      </c>
      <c r="E15" s="166">
        <v>79.893234</v>
      </c>
      <c r="F15" s="173">
        <v>0</v>
      </c>
      <c r="G15" s="164">
        <v>0</v>
      </c>
      <c r="H15" s="166">
        <v>0</v>
      </c>
      <c r="I15" s="173">
        <v>0</v>
      </c>
      <c r="J15" s="164">
        <v>0</v>
      </c>
      <c r="K15" s="164">
        <v>0</v>
      </c>
      <c r="L15" s="164">
        <v>0</v>
      </c>
      <c r="M15" s="166">
        <v>0</v>
      </c>
    </row>
    <row r="16" spans="1:13" ht="19.5" customHeight="1">
      <c r="A16" s="174" t="s">
        <v>173</v>
      </c>
      <c r="B16" s="174" t="s">
        <v>69</v>
      </c>
      <c r="C16" s="164">
        <v>77.758434</v>
      </c>
      <c r="D16" s="164">
        <v>0</v>
      </c>
      <c r="E16" s="166">
        <v>77.758434</v>
      </c>
      <c r="F16" s="173">
        <v>0</v>
      </c>
      <c r="G16" s="164">
        <v>0</v>
      </c>
      <c r="H16" s="166">
        <v>0</v>
      </c>
      <c r="I16" s="173">
        <v>0</v>
      </c>
      <c r="J16" s="164">
        <v>0</v>
      </c>
      <c r="K16" s="164">
        <v>0</v>
      </c>
      <c r="L16" s="164">
        <v>0</v>
      </c>
      <c r="M16" s="166">
        <v>0</v>
      </c>
    </row>
    <row r="17" spans="1:13" ht="19.5" customHeight="1">
      <c r="A17" s="174" t="s">
        <v>86</v>
      </c>
      <c r="B17" s="174" t="s">
        <v>101</v>
      </c>
      <c r="C17" s="164">
        <v>20.4062</v>
      </c>
      <c r="D17" s="164">
        <v>0</v>
      </c>
      <c r="E17" s="166">
        <v>20.4062</v>
      </c>
      <c r="F17" s="173">
        <v>0</v>
      </c>
      <c r="G17" s="164">
        <v>0</v>
      </c>
      <c r="H17" s="166">
        <v>0</v>
      </c>
      <c r="I17" s="173">
        <v>0</v>
      </c>
      <c r="J17" s="164">
        <v>0</v>
      </c>
      <c r="K17" s="164">
        <v>0</v>
      </c>
      <c r="L17" s="164">
        <v>0</v>
      </c>
      <c r="M17" s="166">
        <v>0</v>
      </c>
    </row>
    <row r="18" spans="1:13" ht="19.5" customHeight="1">
      <c r="A18" s="174" t="s">
        <v>87</v>
      </c>
      <c r="B18" s="174" t="s">
        <v>45</v>
      </c>
      <c r="C18" s="164">
        <v>57.352234</v>
      </c>
      <c r="D18" s="164">
        <v>0</v>
      </c>
      <c r="E18" s="166">
        <v>57.352234</v>
      </c>
      <c r="F18" s="173">
        <v>0</v>
      </c>
      <c r="G18" s="164">
        <v>0</v>
      </c>
      <c r="H18" s="166">
        <v>0</v>
      </c>
      <c r="I18" s="173">
        <v>0</v>
      </c>
      <c r="J18" s="164">
        <v>0</v>
      </c>
      <c r="K18" s="164">
        <v>0</v>
      </c>
      <c r="L18" s="164">
        <v>0</v>
      </c>
      <c r="M18" s="166">
        <v>0</v>
      </c>
    </row>
    <row r="19" spans="1:13" ht="19.5" customHeight="1">
      <c r="A19" s="174" t="s">
        <v>7</v>
      </c>
      <c r="B19" s="174" t="s">
        <v>154</v>
      </c>
      <c r="C19" s="164">
        <v>2.1348</v>
      </c>
      <c r="D19" s="164">
        <v>0</v>
      </c>
      <c r="E19" s="166">
        <v>2.1348</v>
      </c>
      <c r="F19" s="173">
        <v>0</v>
      </c>
      <c r="G19" s="164">
        <v>0</v>
      </c>
      <c r="H19" s="166">
        <v>0</v>
      </c>
      <c r="I19" s="173">
        <v>0</v>
      </c>
      <c r="J19" s="164">
        <v>0</v>
      </c>
      <c r="K19" s="164">
        <v>0</v>
      </c>
      <c r="L19" s="164">
        <v>0</v>
      </c>
      <c r="M19" s="166">
        <v>0</v>
      </c>
    </row>
    <row r="20" spans="1:13" ht="19.5" customHeight="1">
      <c r="A20" s="174" t="s">
        <v>72</v>
      </c>
      <c r="B20" s="174" t="s">
        <v>59</v>
      </c>
      <c r="C20" s="164">
        <v>2.1348</v>
      </c>
      <c r="D20" s="164">
        <v>0</v>
      </c>
      <c r="E20" s="166">
        <v>2.1348</v>
      </c>
      <c r="F20" s="173">
        <v>0</v>
      </c>
      <c r="G20" s="164">
        <v>0</v>
      </c>
      <c r="H20" s="166">
        <v>0</v>
      </c>
      <c r="I20" s="173">
        <v>0</v>
      </c>
      <c r="J20" s="164">
        <v>0</v>
      </c>
      <c r="K20" s="164">
        <v>0</v>
      </c>
      <c r="L20" s="164">
        <v>0</v>
      </c>
      <c r="M20" s="166">
        <v>0</v>
      </c>
    </row>
    <row r="21" spans="1:13" ht="19.5" customHeight="1">
      <c r="A21" s="174" t="s">
        <v>92</v>
      </c>
      <c r="B21" s="174" t="s">
        <v>189</v>
      </c>
      <c r="C21" s="164">
        <v>26.708148</v>
      </c>
      <c r="D21" s="164">
        <v>0</v>
      </c>
      <c r="E21" s="166">
        <v>26.708148</v>
      </c>
      <c r="F21" s="173">
        <v>0</v>
      </c>
      <c r="G21" s="164">
        <v>0</v>
      </c>
      <c r="H21" s="166">
        <v>0</v>
      </c>
      <c r="I21" s="173">
        <v>0</v>
      </c>
      <c r="J21" s="164">
        <v>0</v>
      </c>
      <c r="K21" s="164">
        <v>0</v>
      </c>
      <c r="L21" s="164">
        <v>0</v>
      </c>
      <c r="M21" s="166">
        <v>0</v>
      </c>
    </row>
    <row r="22" spans="1:13" ht="19.5" customHeight="1">
      <c r="A22" s="174" t="s">
        <v>95</v>
      </c>
      <c r="B22" s="174" t="s">
        <v>76</v>
      </c>
      <c r="C22" s="164">
        <v>26.708148</v>
      </c>
      <c r="D22" s="164">
        <v>0</v>
      </c>
      <c r="E22" s="166">
        <v>26.708148</v>
      </c>
      <c r="F22" s="173">
        <v>0</v>
      </c>
      <c r="G22" s="164">
        <v>0</v>
      </c>
      <c r="H22" s="166">
        <v>0</v>
      </c>
      <c r="I22" s="173">
        <v>0</v>
      </c>
      <c r="J22" s="164">
        <v>0</v>
      </c>
      <c r="K22" s="164">
        <v>0</v>
      </c>
      <c r="L22" s="164">
        <v>0</v>
      </c>
      <c r="M22" s="166">
        <v>0</v>
      </c>
    </row>
    <row r="23" spans="1:13" ht="19.5" customHeight="1">
      <c r="A23" s="174" t="s">
        <v>192</v>
      </c>
      <c r="B23" s="174" t="s">
        <v>30</v>
      </c>
      <c r="C23" s="164">
        <v>26.708148</v>
      </c>
      <c r="D23" s="164">
        <v>0</v>
      </c>
      <c r="E23" s="166">
        <v>26.708148</v>
      </c>
      <c r="F23" s="173">
        <v>0</v>
      </c>
      <c r="G23" s="164">
        <v>0</v>
      </c>
      <c r="H23" s="166">
        <v>0</v>
      </c>
      <c r="I23" s="173">
        <v>0</v>
      </c>
      <c r="J23" s="164">
        <v>0</v>
      </c>
      <c r="K23" s="164">
        <v>0</v>
      </c>
      <c r="L23" s="164">
        <v>0</v>
      </c>
      <c r="M23" s="166">
        <v>0</v>
      </c>
    </row>
    <row r="24" spans="1:13" ht="19.5" customHeight="1">
      <c r="A24" s="174" t="s">
        <v>75</v>
      </c>
      <c r="B24" s="174" t="s">
        <v>184</v>
      </c>
      <c r="C24" s="164">
        <v>33.736608</v>
      </c>
      <c r="D24" s="164">
        <v>0</v>
      </c>
      <c r="E24" s="166">
        <v>33.736608</v>
      </c>
      <c r="F24" s="173">
        <v>0</v>
      </c>
      <c r="G24" s="164">
        <v>0</v>
      </c>
      <c r="H24" s="166">
        <v>0</v>
      </c>
      <c r="I24" s="173">
        <v>0</v>
      </c>
      <c r="J24" s="164">
        <v>0</v>
      </c>
      <c r="K24" s="164">
        <v>0</v>
      </c>
      <c r="L24" s="164">
        <v>0</v>
      </c>
      <c r="M24" s="166">
        <v>0</v>
      </c>
    </row>
    <row r="25" spans="1:13" ht="19.5" customHeight="1">
      <c r="A25" s="174" t="s">
        <v>107</v>
      </c>
      <c r="B25" s="174" t="s">
        <v>27</v>
      </c>
      <c r="C25" s="164">
        <v>33.736608</v>
      </c>
      <c r="D25" s="164">
        <v>0</v>
      </c>
      <c r="E25" s="166">
        <v>33.736608</v>
      </c>
      <c r="F25" s="173">
        <v>0</v>
      </c>
      <c r="G25" s="164">
        <v>0</v>
      </c>
      <c r="H25" s="166">
        <v>0</v>
      </c>
      <c r="I25" s="173">
        <v>0</v>
      </c>
      <c r="J25" s="164">
        <v>0</v>
      </c>
      <c r="K25" s="164">
        <v>0</v>
      </c>
      <c r="L25" s="164">
        <v>0</v>
      </c>
      <c r="M25" s="166">
        <v>0</v>
      </c>
    </row>
    <row r="26" spans="1:13" ht="19.5" customHeight="1">
      <c r="A26" s="174" t="s">
        <v>153</v>
      </c>
      <c r="B26" s="174" t="s">
        <v>215</v>
      </c>
      <c r="C26" s="164">
        <v>33.736608</v>
      </c>
      <c r="D26" s="164">
        <v>0</v>
      </c>
      <c r="E26" s="166">
        <v>33.736608</v>
      </c>
      <c r="F26" s="173">
        <v>0</v>
      </c>
      <c r="G26" s="164">
        <v>0</v>
      </c>
      <c r="H26" s="166">
        <v>0</v>
      </c>
      <c r="I26" s="173">
        <v>0</v>
      </c>
      <c r="J26" s="164">
        <v>0</v>
      </c>
      <c r="K26" s="164">
        <v>0</v>
      </c>
      <c r="L26" s="164">
        <v>0</v>
      </c>
      <c r="M26" s="166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3</v>
      </c>
    </row>
    <row r="2" spans="1:5" ht="21" customHeight="1">
      <c r="A2" s="108" t="s">
        <v>158</v>
      </c>
      <c r="B2" s="108"/>
      <c r="C2" s="108"/>
      <c r="D2" s="108"/>
      <c r="E2" s="108"/>
    </row>
    <row r="3" spans="1:5" ht="16.5" customHeight="1">
      <c r="A3" s="159" t="s">
        <v>24</v>
      </c>
      <c r="B3" s="12"/>
      <c r="C3" s="12"/>
      <c r="D3" s="12"/>
      <c r="E3" s="13" t="s">
        <v>111</v>
      </c>
    </row>
    <row r="4" spans="1:5" ht="27" customHeight="1">
      <c r="A4" s="124" t="s">
        <v>71</v>
      </c>
      <c r="B4" s="124"/>
      <c r="C4" s="109" t="s">
        <v>42</v>
      </c>
      <c r="D4" s="109" t="s">
        <v>17</v>
      </c>
      <c r="E4" s="109" t="s">
        <v>125</v>
      </c>
    </row>
    <row r="5" spans="1:5" ht="27" customHeight="1">
      <c r="A5" s="87" t="s">
        <v>212</v>
      </c>
      <c r="B5" s="87" t="s">
        <v>63</v>
      </c>
      <c r="C5" s="125"/>
      <c r="D5" s="125"/>
      <c r="E5" s="125"/>
    </row>
    <row r="6" spans="1:5" ht="19.5" customHeight="1">
      <c r="A6" s="176"/>
      <c r="B6" s="176" t="s">
        <v>42</v>
      </c>
      <c r="C6" s="178">
        <v>708.296551</v>
      </c>
      <c r="D6" s="178">
        <v>492.296551</v>
      </c>
      <c r="E6" s="177">
        <v>216</v>
      </c>
    </row>
    <row r="7" spans="1:5" ht="19.5" customHeight="1">
      <c r="A7" s="176" t="s">
        <v>206</v>
      </c>
      <c r="B7" s="176" t="s">
        <v>29</v>
      </c>
      <c r="C7" s="178">
        <v>567.958561</v>
      </c>
      <c r="D7" s="178">
        <v>351.958561</v>
      </c>
      <c r="E7" s="177">
        <v>216</v>
      </c>
    </row>
    <row r="8" spans="1:5" ht="19.5" customHeight="1">
      <c r="A8" s="176" t="s">
        <v>16</v>
      </c>
      <c r="B8" s="176" t="s">
        <v>12</v>
      </c>
      <c r="C8" s="178">
        <v>567.958561</v>
      </c>
      <c r="D8" s="178">
        <v>351.958561</v>
      </c>
      <c r="E8" s="177">
        <v>216</v>
      </c>
    </row>
    <row r="9" spans="1:5" ht="19.5" customHeight="1">
      <c r="A9" s="176" t="s">
        <v>207</v>
      </c>
      <c r="B9" s="176" t="s">
        <v>1</v>
      </c>
      <c r="C9" s="178">
        <v>351.958561</v>
      </c>
      <c r="D9" s="178">
        <v>351.958561</v>
      </c>
      <c r="E9" s="177">
        <v>0</v>
      </c>
    </row>
    <row r="10" spans="1:7" ht="19.5" customHeight="1">
      <c r="A10" s="176" t="s">
        <v>156</v>
      </c>
      <c r="B10" s="176" t="s">
        <v>134</v>
      </c>
      <c r="C10" s="178">
        <v>80</v>
      </c>
      <c r="D10" s="178">
        <v>0</v>
      </c>
      <c r="E10" s="177">
        <v>80</v>
      </c>
      <c r="F10" s="21"/>
      <c r="G10" s="21"/>
    </row>
    <row r="11" spans="1:6" ht="19.5" customHeight="1">
      <c r="A11" s="176" t="s">
        <v>49</v>
      </c>
      <c r="B11" s="176" t="s">
        <v>23</v>
      </c>
      <c r="C11" s="178">
        <v>65</v>
      </c>
      <c r="D11" s="178">
        <v>0</v>
      </c>
      <c r="E11" s="177">
        <v>65</v>
      </c>
      <c r="F11" s="21"/>
    </row>
    <row r="12" spans="1:5" ht="19.5" customHeight="1">
      <c r="A12" s="176" t="s">
        <v>48</v>
      </c>
      <c r="B12" s="176" t="s">
        <v>106</v>
      </c>
      <c r="C12" s="178">
        <v>48</v>
      </c>
      <c r="D12" s="178">
        <v>0</v>
      </c>
      <c r="E12" s="177">
        <v>48</v>
      </c>
    </row>
    <row r="13" spans="1:5" ht="19.5" customHeight="1">
      <c r="A13" s="176" t="s">
        <v>205</v>
      </c>
      <c r="B13" s="176" t="s">
        <v>155</v>
      </c>
      <c r="C13" s="178">
        <v>5</v>
      </c>
      <c r="D13" s="178">
        <v>0</v>
      </c>
      <c r="E13" s="177">
        <v>5</v>
      </c>
    </row>
    <row r="14" spans="1:5" ht="19.5" customHeight="1">
      <c r="A14" s="176" t="s">
        <v>31</v>
      </c>
      <c r="B14" s="176" t="s">
        <v>41</v>
      </c>
      <c r="C14" s="178">
        <v>18</v>
      </c>
      <c r="D14" s="178">
        <v>0</v>
      </c>
      <c r="E14" s="177">
        <v>18</v>
      </c>
    </row>
    <row r="15" spans="1:5" ht="19.5" customHeight="1">
      <c r="A15" s="176" t="s">
        <v>46</v>
      </c>
      <c r="B15" s="176" t="s">
        <v>145</v>
      </c>
      <c r="C15" s="178">
        <v>79.893234</v>
      </c>
      <c r="D15" s="178">
        <v>79.893234</v>
      </c>
      <c r="E15" s="177">
        <v>0</v>
      </c>
    </row>
    <row r="16" spans="1:5" ht="19.5" customHeight="1">
      <c r="A16" s="176" t="s">
        <v>173</v>
      </c>
      <c r="B16" s="176" t="s">
        <v>69</v>
      </c>
      <c r="C16" s="178">
        <v>77.758434</v>
      </c>
      <c r="D16" s="178">
        <v>77.758434</v>
      </c>
      <c r="E16" s="177">
        <v>0</v>
      </c>
    </row>
    <row r="17" spans="1:5" ht="19.5" customHeight="1">
      <c r="A17" s="176" t="s">
        <v>86</v>
      </c>
      <c r="B17" s="176" t="s">
        <v>101</v>
      </c>
      <c r="C17" s="178">
        <v>20.4062</v>
      </c>
      <c r="D17" s="178">
        <v>20.4062</v>
      </c>
      <c r="E17" s="177">
        <v>0</v>
      </c>
    </row>
    <row r="18" spans="1:5" ht="19.5" customHeight="1">
      <c r="A18" s="176" t="s">
        <v>87</v>
      </c>
      <c r="B18" s="176" t="s">
        <v>45</v>
      </c>
      <c r="C18" s="178">
        <v>57.352234</v>
      </c>
      <c r="D18" s="178">
        <v>57.352234</v>
      </c>
      <c r="E18" s="177">
        <v>0</v>
      </c>
    </row>
    <row r="19" spans="1:5" ht="19.5" customHeight="1">
      <c r="A19" s="176" t="s">
        <v>7</v>
      </c>
      <c r="B19" s="176" t="s">
        <v>154</v>
      </c>
      <c r="C19" s="178">
        <v>2.1348</v>
      </c>
      <c r="D19" s="178">
        <v>2.1348</v>
      </c>
      <c r="E19" s="177">
        <v>0</v>
      </c>
    </row>
    <row r="20" spans="1:5" ht="19.5" customHeight="1">
      <c r="A20" s="176" t="s">
        <v>72</v>
      </c>
      <c r="B20" s="176" t="s">
        <v>59</v>
      </c>
      <c r="C20" s="178">
        <v>2.1348</v>
      </c>
      <c r="D20" s="178">
        <v>2.1348</v>
      </c>
      <c r="E20" s="177">
        <v>0</v>
      </c>
    </row>
    <row r="21" spans="1:5" ht="19.5" customHeight="1">
      <c r="A21" s="176" t="s">
        <v>92</v>
      </c>
      <c r="B21" s="176" t="s">
        <v>189</v>
      </c>
      <c r="C21" s="178">
        <v>26.708148</v>
      </c>
      <c r="D21" s="178">
        <v>26.708148</v>
      </c>
      <c r="E21" s="177">
        <v>0</v>
      </c>
    </row>
    <row r="22" spans="1:5" ht="19.5" customHeight="1">
      <c r="A22" s="176" t="s">
        <v>95</v>
      </c>
      <c r="B22" s="176" t="s">
        <v>76</v>
      </c>
      <c r="C22" s="178">
        <v>26.708148</v>
      </c>
      <c r="D22" s="178">
        <v>26.708148</v>
      </c>
      <c r="E22" s="177">
        <v>0</v>
      </c>
    </row>
    <row r="23" spans="1:5" ht="19.5" customHeight="1">
      <c r="A23" s="176" t="s">
        <v>192</v>
      </c>
      <c r="B23" s="176" t="s">
        <v>30</v>
      </c>
      <c r="C23" s="178">
        <v>26.708148</v>
      </c>
      <c r="D23" s="178">
        <v>26.708148</v>
      </c>
      <c r="E23" s="177">
        <v>0</v>
      </c>
    </row>
    <row r="24" spans="1:5" ht="19.5" customHeight="1">
      <c r="A24" s="176" t="s">
        <v>75</v>
      </c>
      <c r="B24" s="176" t="s">
        <v>184</v>
      </c>
      <c r="C24" s="178">
        <v>33.736608</v>
      </c>
      <c r="D24" s="178">
        <v>33.736608</v>
      </c>
      <c r="E24" s="177">
        <v>0</v>
      </c>
    </row>
    <row r="25" spans="1:5" ht="19.5" customHeight="1">
      <c r="A25" s="176" t="s">
        <v>107</v>
      </c>
      <c r="B25" s="176" t="s">
        <v>27</v>
      </c>
      <c r="C25" s="178">
        <v>33.736608</v>
      </c>
      <c r="D25" s="178">
        <v>33.736608</v>
      </c>
      <c r="E25" s="177">
        <v>0</v>
      </c>
    </row>
    <row r="26" spans="1:5" ht="19.5" customHeight="1">
      <c r="A26" s="176" t="s">
        <v>153</v>
      </c>
      <c r="B26" s="176" t="s">
        <v>215</v>
      </c>
      <c r="C26" s="178">
        <v>33.736608</v>
      </c>
      <c r="D26" s="178">
        <v>33.736608</v>
      </c>
      <c r="E26" s="177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60</v>
      </c>
    </row>
    <row r="2" spans="1:2" ht="18.75">
      <c r="A2" s="126" t="s">
        <v>140</v>
      </c>
      <c r="B2" s="126"/>
    </row>
    <row r="3" spans="1:2" ht="24" customHeight="1">
      <c r="A3" s="159" t="s">
        <v>24</v>
      </c>
      <c r="B3" s="13" t="s">
        <v>111</v>
      </c>
    </row>
    <row r="4" spans="1:2" ht="45" customHeight="1">
      <c r="A4" s="55" t="s">
        <v>74</v>
      </c>
      <c r="B4" s="52" t="s">
        <v>103</v>
      </c>
    </row>
    <row r="5" spans="1:2" ht="34.5" customHeight="1">
      <c r="A5" s="56" t="s">
        <v>42</v>
      </c>
      <c r="B5" s="86">
        <f>B6+B7+B8</f>
        <v>20</v>
      </c>
    </row>
    <row r="6" spans="1:2" ht="34.5" customHeight="1">
      <c r="A6" s="53" t="s">
        <v>202</v>
      </c>
      <c r="B6" s="167">
        <v>0</v>
      </c>
    </row>
    <row r="7" spans="1:4" ht="34.5" customHeight="1">
      <c r="A7" s="53" t="s">
        <v>108</v>
      </c>
      <c r="B7" s="171">
        <v>20</v>
      </c>
      <c r="C7" s="21"/>
      <c r="D7" s="21"/>
    </row>
    <row r="8" spans="1:4" ht="34.5" customHeight="1">
      <c r="A8" s="53" t="s">
        <v>51</v>
      </c>
      <c r="B8" s="170">
        <v>0</v>
      </c>
      <c r="C8" s="21"/>
      <c r="D8" s="21"/>
    </row>
    <row r="9" spans="1:6" ht="34.5" customHeight="1">
      <c r="A9" s="54" t="s">
        <v>39</v>
      </c>
      <c r="B9" s="167">
        <v>0</v>
      </c>
      <c r="F9" s="21"/>
    </row>
    <row r="10" spans="1:7" ht="34.5" customHeight="1">
      <c r="A10" s="54" t="s">
        <v>102</v>
      </c>
      <c r="B10" s="171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61</v>
      </c>
      <c r="B1" s="1"/>
      <c r="C1" s="1"/>
      <c r="D1" s="1"/>
      <c r="E1" s="1"/>
      <c r="F1" s="1"/>
      <c r="G1" s="1"/>
    </row>
    <row r="2" spans="1:7" ht="21" customHeight="1">
      <c r="A2" s="50" t="s">
        <v>67</v>
      </c>
      <c r="B2" s="76"/>
      <c r="C2" s="76"/>
      <c r="D2" s="76"/>
      <c r="E2" s="76"/>
      <c r="F2" s="76"/>
      <c r="G2" s="1"/>
    </row>
    <row r="3" spans="1:7" ht="18.75" customHeight="1">
      <c r="A3" s="163" t="s">
        <v>0</v>
      </c>
      <c r="B3" s="7"/>
      <c r="C3" s="7"/>
      <c r="D3" s="7"/>
      <c r="E3" s="7"/>
      <c r="F3" s="46" t="s">
        <v>111</v>
      </c>
      <c r="G3" s="1"/>
    </row>
    <row r="4" spans="1:7" ht="20.25" customHeight="1">
      <c r="A4" s="119" t="s">
        <v>212</v>
      </c>
      <c r="B4" s="116" t="s">
        <v>63</v>
      </c>
      <c r="C4" s="115" t="s">
        <v>104</v>
      </c>
      <c r="D4" s="115" t="s">
        <v>191</v>
      </c>
      <c r="E4" s="115"/>
      <c r="F4" s="115"/>
      <c r="G4" s="1"/>
    </row>
    <row r="5" spans="1:7" ht="18" customHeight="1">
      <c r="A5" s="120"/>
      <c r="B5" s="117"/>
      <c r="C5" s="118"/>
      <c r="D5" s="36" t="s">
        <v>42</v>
      </c>
      <c r="E5" s="36" t="s">
        <v>17</v>
      </c>
      <c r="F5" s="36" t="s">
        <v>125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