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10950" firstSheet="7" activeTab="7"/>
  </bookViews>
  <sheets>
    <sheet name="表一、部门财政拨款收支总表" sheetId="1" r:id="rId1"/>
    <sheet name="表二、部门一般公共预算支出预算表" sheetId="2" r:id="rId2"/>
    <sheet name="表三、部门一般公共预算基本支出表" sheetId="3" r:id="rId3"/>
    <sheet name="表四、部门政府性基金收支预算" sheetId="4" r:id="rId4"/>
    <sheet name="表五、部门收支预算总表" sheetId="5" r:id="rId5"/>
    <sheet name="表六、部门收入预算总表" sheetId="6" r:id="rId6"/>
    <sheet name="表七、部门支出预算总表" sheetId="7" r:id="rId7"/>
    <sheet name="表八、部门三公经费预算情况表" sheetId="8" r:id="rId8"/>
    <sheet name="表九、部门国有资本收支预" sheetId="9" r:id="rId9"/>
    <sheet name="表十、项目支出表" sheetId="10" r:id="rId10"/>
    <sheet name="表十一、部门政府采购表" sheetId="11" r:id="rId11"/>
    <sheet name="表十二、部门政府购买服务" sheetId="12" r:id="rId12"/>
  </sheets>
  <definedNames>
    <definedName name="_xlnm.Print_Area" localSheetId="7">#N/A</definedName>
    <definedName name="_xlnm.Print_Area" localSheetId="1">#N/A</definedName>
    <definedName name="_xlnm.Print_Area" localSheetId="8">#N/A</definedName>
    <definedName name="_xlnm.Print_Area" localSheetId="5">#N/A</definedName>
    <definedName name="_xlnm.Print_Area" localSheetId="6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0">#N/A</definedName>
    <definedName name="_xlnm.Print_Area" localSheetId="11">#N/A</definedName>
    <definedName name="_xlnm.Print_Area" localSheetId="9">5</definedName>
    <definedName name="_xlnm.Print_Area" localSheetId="10">-1</definedName>
  </definedNames>
  <calcPr fullCalcOnLoad="1"/>
</workbook>
</file>

<file path=xl/sharedStrings.xml><?xml version="1.0" encoding="utf-8"?>
<sst xmlns="http://schemas.openxmlformats.org/spreadsheetml/2006/main" count="348" uniqueCount="209">
  <si>
    <t>附表1</t>
  </si>
  <si>
    <t>2021年部门财政拨款收支预算总表</t>
  </si>
  <si>
    <t>部门：凤台县交通局</t>
  </si>
  <si>
    <t>单位：万元</t>
  </si>
  <si>
    <t xml:space="preserve">收   入             </t>
  </si>
  <si>
    <t>支  出</t>
  </si>
  <si>
    <t>项目</t>
  </si>
  <si>
    <t>预算数</t>
  </si>
  <si>
    <t>合计</t>
  </si>
  <si>
    <t>一般公共预算财政拨款</t>
  </si>
  <si>
    <t>政府性基金预算财政拨款</t>
  </si>
  <si>
    <t>一、上年结转</t>
  </si>
  <si>
    <t>一、本年支出</t>
  </si>
  <si>
    <t xml:space="preserve">  政府性基金预算拨款</t>
  </si>
  <si>
    <t>（一）一般公共服?</t>
  </si>
  <si>
    <t>（二）外交</t>
  </si>
  <si>
    <t>二、本年收入</t>
  </si>
  <si>
    <t>（三）?防</t>
  </si>
  <si>
    <t>（一）一般公共预算拨款</t>
  </si>
  <si>
    <t>（四）公共安全</t>
  </si>
  <si>
    <t xml:space="preserve">    经常收入预算拨款</t>
  </si>
  <si>
    <t>（五）教育</t>
  </si>
  <si>
    <t xml:space="preserve">    国库管理非税收入</t>
  </si>
  <si>
    <t>（六）科学技术</t>
  </si>
  <si>
    <t>（二）政府性基金预算拨款</t>
  </si>
  <si>
    <t>（七）文化旅游体育与?媒</t>
  </si>
  <si>
    <t>（八）社会保障和就业</t>
  </si>
  <si>
    <t>（九）社会保险基金支出</t>
  </si>
  <si>
    <t>（十）?生健康</t>
  </si>
  <si>
    <t>（十一）节能环保</t>
  </si>
  <si>
    <t>（十二）城乡社区事务</t>
  </si>
  <si>
    <t>（十三）农林水事务</t>
  </si>
  <si>
    <t>（十四）交通运输</t>
  </si>
  <si>
    <t>（十五）资源勘探工业信息等事务</t>
  </si>
  <si>
    <t>（十六）商业服务业等事务</t>
  </si>
  <si>
    <t>（十七）金融监管等事务支出</t>
  </si>
  <si>
    <t>（十八）援助其他地?支出</t>
  </si>
  <si>
    <t>（十九）自然资源海洋气象等事务</t>
  </si>
  <si>
    <t>（二十）住房保障支出</t>
  </si>
  <si>
    <t>（二十一）粮油物资管理事务</t>
  </si>
  <si>
    <t>（二十二）灾害防治应急管理支出</t>
  </si>
  <si>
    <t>（二十三）?移性支出</t>
  </si>
  <si>
    <t>（二十四）预备费</t>
  </si>
  <si>
    <t>（二十五）国债还本付息支出</t>
  </si>
  <si>
    <t>（二十六）其他支出</t>
  </si>
  <si>
    <t>二、结转下年</t>
  </si>
  <si>
    <t>收入总计</t>
  </si>
  <si>
    <t>支出总计</t>
  </si>
  <si>
    <t>注：本表反映部门财政拨款收入、支出预算情况。</t>
  </si>
  <si>
    <t>附表2</t>
  </si>
  <si>
    <t>2021年部门一般公共预算支出预算表</t>
  </si>
  <si>
    <t>功能分类科目</t>
  </si>
  <si>
    <t>科目编码</t>
  </si>
  <si>
    <t>科目名称</t>
  </si>
  <si>
    <t>基本支出</t>
  </si>
  <si>
    <t>项目支出</t>
  </si>
  <si>
    <t>208</t>
  </si>
  <si>
    <t>社会保障和就业支出</t>
  </si>
  <si>
    <t xml:space="preserve">  20805</t>
  </si>
  <si>
    <t xml:space="preserve">  行政事业单位养老支出</t>
  </si>
  <si>
    <t xml:space="preserve">    2080501</t>
  </si>
  <si>
    <t xml:space="preserve">    行政单位离退休</t>
  </si>
  <si>
    <t xml:space="preserve">    2080505</t>
  </si>
  <si>
    <t xml:space="preserve">    机关事业单位基本养老保险缴费支出</t>
  </si>
  <si>
    <t>214</t>
  </si>
  <si>
    <t>交通运输支出</t>
  </si>
  <si>
    <t xml:space="preserve">  21401</t>
  </si>
  <si>
    <t xml:space="preserve">  公路水路运输</t>
  </si>
  <si>
    <t xml:space="preserve">    2140101</t>
  </si>
  <si>
    <t xml:space="preserve">    行政运行（公路水路运输）</t>
  </si>
  <si>
    <t xml:space="preserve">    2140102</t>
  </si>
  <si>
    <t xml:space="preserve">    一般行政管理事务（公路水路运输）</t>
  </si>
  <si>
    <t xml:space="preserve">    2140106</t>
  </si>
  <si>
    <t xml:space="preserve">    公路养护（公路水路运输）</t>
  </si>
  <si>
    <t xml:space="preserve">    2140199</t>
  </si>
  <si>
    <t xml:space="preserve">    其他公路水路运输支出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</si>
  <si>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</si>
  <si>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</si>
  <si>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</si>
  <si>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</si>
  <si>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</si>
  <si>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</si>
  <si>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附表3</t>
  </si>
  <si>
    <t>2021年部门一般公共预算基本支出预算表</t>
  </si>
  <si>
    <t>经济分类科目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</si>
  <si>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</si>
  <si>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</si>
  <si>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</si>
  <si>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</si>
  <si>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</si>
  <si>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</si>
  <si>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</si>
  <si>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</si>
  <si>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</si>
  <si>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</si>
  <si>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</si>
  <si>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</si>
  <si>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</si>
  <si>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</si>
  <si>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</si>
  <si>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</si>
  <si>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</si>
  <si>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</si>
  <si>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</si>
  <si>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</si>
  <si>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</si>
  <si>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</si>
  <si>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</si>
  <si>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</si>
  <si>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</si>
  <si>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</si>
  <si>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</si>
  <si>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</si>
  <si>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>附表4</t>
  </si>
  <si>
    <t>2021年部门政府性基金预算收支预算表</t>
  </si>
  <si>
    <t>本年政府性基金财政拨款收入</t>
  </si>
  <si>
    <t>本年政府性基金财政拨款支出</t>
  </si>
  <si>
    <t xml:space="preserve">  20806</t>
  </si>
  <si>
    <t xml:space="preserve">  企业改革补助</t>
  </si>
  <si>
    <t xml:space="preserve">    2080601</t>
  </si>
  <si>
    <t xml:space="preserve">    企业关闭破产补助</t>
  </si>
  <si>
    <t>附表5</t>
  </si>
  <si>
    <t>2021年部门收支预算总表</t>
  </si>
  <si>
    <t xml:space="preserve">收  入             </t>
  </si>
  <si>
    <t>一、一般公共预算拨款收入</t>
  </si>
  <si>
    <t>一、一般公共服务</t>
  </si>
  <si>
    <t>二、政府性基金预算拨款收入</t>
  </si>
  <si>
    <t>二、外交</t>
  </si>
  <si>
    <t>三、纳入专户管理政府非税收入</t>
  </si>
  <si>
    <t>三、国防</t>
  </si>
  <si>
    <t>四、其他收入</t>
  </si>
  <si>
    <t>四、公共安全</t>
  </si>
  <si>
    <t xml:space="preserve">     事业收入</t>
  </si>
  <si>
    <t>五、教育</t>
  </si>
  <si>
    <t xml:space="preserve">     经营收入</t>
  </si>
  <si>
    <t>六、科学技术</t>
  </si>
  <si>
    <t xml:space="preserve">     上级补助收入</t>
  </si>
  <si>
    <t>七、文化旅游体育与传媒</t>
  </si>
  <si>
    <t xml:space="preserve">     附属单位上缴收入</t>
  </si>
  <si>
    <t>八、社会保障和就业</t>
  </si>
  <si>
    <t xml:space="preserve">     其他</t>
  </si>
  <si>
    <t>九、社会保险基金支出</t>
  </si>
  <si>
    <t>十、卫生健康</t>
  </si>
  <si>
    <t>十一、节能环保</t>
  </si>
  <si>
    <t>十二、城乡社区事务</t>
  </si>
  <si>
    <t>十三、农林水事务</t>
  </si>
  <si>
    <t>十四、交通运输</t>
  </si>
  <si>
    <t>十五、资源勘探工业信息等事务</t>
  </si>
  <si>
    <t>十六、商业服务业等事务</t>
  </si>
  <si>
    <t>十七、金融监管等事务支出</t>
  </si>
  <si>
    <t>十八、地援助其他地区支出</t>
  </si>
  <si>
    <t>十九、自然资源海洋气象等事务</t>
  </si>
  <si>
    <t>二十、住房保障支出</t>
  </si>
  <si>
    <t>二十一、粮油物资管理事务</t>
  </si>
  <si>
    <t>二十二、灾害防治应急管理支出</t>
  </si>
  <si>
    <t>二十三、转移性支出</t>
  </si>
  <si>
    <t>二十四、预备费</t>
  </si>
  <si>
    <t>二十五、国债还本付息支出</t>
  </si>
  <si>
    <t>二十六、其他支出</t>
  </si>
  <si>
    <t>本年收入合计</t>
  </si>
  <si>
    <t>本年支出合计</t>
  </si>
  <si>
    <t>上年结余收入</t>
  </si>
  <si>
    <t>结转下年</t>
  </si>
  <si>
    <t>附表6</t>
  </si>
  <si>
    <t>2021年部门收入预算总表</t>
  </si>
  <si>
    <t>上年结余</t>
  </si>
  <si>
    <t>一般公共预算拨款收入</t>
  </si>
  <si>
    <t>政府性基金预算拨款收入</t>
  </si>
  <si>
    <t>纳入专户管理的政府非税收入</t>
  </si>
  <si>
    <t>其他收入</t>
  </si>
  <si>
    <t>小计</t>
  </si>
  <si>
    <t>事业收入</t>
  </si>
  <si>
    <t>经营收入</t>
  </si>
  <si>
    <t>上级补助收入</t>
  </si>
  <si>
    <t>附属单位上缴收入</t>
  </si>
  <si>
    <t>其他</t>
  </si>
  <si>
    <t>附表7</t>
  </si>
  <si>
    <t>2021年部门支出预算总表</t>
  </si>
  <si>
    <t>附表8</t>
  </si>
  <si>
    <t>2021年部门“三公”经费预算表</t>
  </si>
  <si>
    <t/>
  </si>
  <si>
    <t>因公出国（境）费</t>
  </si>
  <si>
    <t>公务接待费</t>
  </si>
  <si>
    <t>公务用车购置及运行费</t>
  </si>
  <si>
    <t xml:space="preserve">  其中：公务用车运行费</t>
  </si>
  <si>
    <t xml:space="preserve">       公务用车购置费 </t>
  </si>
  <si>
    <t>2021年部门国有资本经营预算收支预算表</t>
  </si>
  <si>
    <t>本年国有资本经营收入</t>
  </si>
  <si>
    <t>本年国有资本经营支出</t>
  </si>
  <si>
    <t>附件9：</t>
  </si>
  <si>
    <t>2021年部门项目支出表</t>
  </si>
  <si>
    <t>支出项目/项目名称</t>
  </si>
  <si>
    <t>一般公共预算</t>
  </si>
  <si>
    <t>政府性基金用户</t>
  </si>
  <si>
    <t>专项业务费支出</t>
  </si>
  <si>
    <t xml:space="preserve">  农村公路运营管护经费</t>
  </si>
  <si>
    <t xml:space="preserve">  劳服人员经费</t>
  </si>
  <si>
    <t xml:space="preserve">  企业改制留守人员经费</t>
  </si>
  <si>
    <t xml:space="preserve">  运管所工作经费</t>
  </si>
  <si>
    <t>附件10：</t>
  </si>
  <si>
    <t>2021年部门政府采购支出表</t>
  </si>
  <si>
    <t>支出项目/政府采购项目名称</t>
  </si>
  <si>
    <t>附件11：</t>
  </si>
  <si>
    <t>2021年部门购买服务支出表</t>
  </si>
  <si>
    <t>支出项目</t>
  </si>
  <si>
    <t>购买方式</t>
  </si>
  <si>
    <t>购买服务起止时间</t>
  </si>
  <si>
    <t>注：1.本表反映部门本年度公共财政预算收入计划情况。</t>
  </si>
  <si>
    <t xml:space="preserve">    2.本表列示到政府支出功能分类项级科目。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</si>
</sst>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53">
    <font>
      <sz val="9"/>
      <color indexed="8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2"/>
      <name val="宋体"/>
      <family val="0"/>
    </font>
    <font>
      <b/>
      <sz val="18"/>
      <name val="华文中宋"/>
      <family val="0"/>
    </font>
    <font>
      <b/>
      <u val="single"/>
      <sz val="18"/>
      <name val="华文中宋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b/>
      <sz val="18"/>
      <color indexed="8"/>
      <name val="华文中宋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1" applyNumberFormat="0" applyAlignment="0" applyProtection="0"/>
    <xf numFmtId="0" fontId="11" fillId="5" borderId="0" applyNumberFormat="0" applyBorder="0" applyAlignment="0" applyProtection="0"/>
    <xf numFmtId="0" fontId="23" fillId="0" borderId="0">
      <alignment/>
      <protection/>
    </xf>
    <xf numFmtId="0" fontId="33" fillId="6" borderId="0" applyNumberFormat="0" applyBorder="0" applyAlignment="0" applyProtection="0"/>
    <xf numFmtId="0" fontId="35" fillId="7" borderId="0" applyNumberFormat="0" applyBorder="0" applyAlignment="0" applyProtection="0"/>
    <xf numFmtId="0" fontId="11" fillId="8" borderId="0" applyNumberFormat="0" applyBorder="0" applyAlignment="0" applyProtection="0"/>
    <xf numFmtId="0" fontId="36" fillId="9" borderId="0" applyNumberFormat="0" applyBorder="0" applyAlignment="0" applyProtection="0"/>
    <xf numFmtId="0" fontId="37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11" borderId="2" applyNumberFormat="0" applyFont="0" applyAlignment="0" applyProtection="0"/>
    <xf numFmtId="0" fontId="36" fillId="1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13" borderId="0" applyNumberFormat="0" applyBorder="0" applyAlignment="0" applyProtection="0"/>
    <xf numFmtId="0" fontId="40" fillId="0" borderId="4" applyNumberFormat="0" applyFill="0" applyAlignment="0" applyProtection="0"/>
    <xf numFmtId="0" fontId="36" fillId="14" borderId="0" applyNumberFormat="0" applyBorder="0" applyAlignment="0" applyProtection="0"/>
    <xf numFmtId="0" fontId="46" fillId="15" borderId="5" applyNumberFormat="0" applyAlignment="0" applyProtection="0"/>
    <xf numFmtId="0" fontId="47" fillId="15" borderId="1" applyNumberFormat="0" applyAlignment="0" applyProtection="0"/>
    <xf numFmtId="0" fontId="48" fillId="16" borderId="6" applyNumberFormat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33" fillId="21" borderId="0" applyNumberFormat="0" applyBorder="0" applyAlignment="0" applyProtection="0"/>
    <xf numFmtId="0" fontId="36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6" fillId="31" borderId="0" applyNumberFormat="0" applyBorder="0" applyAlignment="0" applyProtection="0"/>
    <xf numFmtId="0" fontId="33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33" fillId="35" borderId="0" applyNumberFormat="0" applyBorder="0" applyAlignment="0" applyProtection="0"/>
    <xf numFmtId="0" fontId="36" fillId="36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left"/>
      <protection/>
    </xf>
    <xf numFmtId="0" fontId="0" fillId="0" borderId="0" xfId="0" applyAlignment="1">
      <alignment horizontal="center"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49" fontId="0" fillId="2" borderId="14" xfId="0" applyNumberFormat="1" applyFont="1" applyFill="1" applyBorder="1" applyAlignment="1" applyProtection="1">
      <alignment horizontal="left" vertical="center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49" fontId="0" fillId="2" borderId="12" xfId="0" applyNumberFormat="1" applyFont="1" applyFill="1" applyBorder="1" applyAlignment="1" applyProtection="1">
      <alignment/>
      <protection/>
    </xf>
    <xf numFmtId="4" fontId="0" fillId="2" borderId="18" xfId="0" applyNumberFormat="1" applyFont="1" applyFill="1" applyBorder="1" applyAlignment="1" applyProtection="1">
      <alignment horizontal="right" vertical="center"/>
      <protection/>
    </xf>
    <xf numFmtId="4" fontId="0" fillId="2" borderId="12" xfId="0" applyNumberFormat="1" applyFont="1" applyFill="1" applyBorder="1" applyAlignment="1" applyProtection="1">
      <alignment horizontal="right" vertical="center"/>
      <protection/>
    </xf>
    <xf numFmtId="4" fontId="0" fillId="2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4" fontId="0" fillId="0" borderId="0" xfId="0" applyNumberFormat="1" applyFont="1" applyFill="1" applyAlignment="1" applyProtection="1">
      <alignment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4" fontId="0" fillId="2" borderId="14" xfId="0" applyNumberFormat="1" applyFont="1" applyFill="1" applyBorder="1" applyAlignment="1" applyProtection="1">
      <alignment horizontal="righ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" fontId="1" fillId="0" borderId="12" xfId="0" applyNumberFormat="1" applyFont="1" applyFill="1" applyBorder="1" applyAlignment="1" applyProtection="1">
      <alignment horizontal="right" vertical="center"/>
      <protection/>
    </xf>
    <xf numFmtId="2" fontId="1" fillId="0" borderId="12" xfId="0" applyNumberFormat="1" applyFont="1" applyFill="1" applyBorder="1" applyAlignment="1" applyProtection="1">
      <alignment horizontal="right" vertical="center"/>
      <protection/>
    </xf>
    <xf numFmtId="2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vertical="center"/>
      <protection/>
    </xf>
    <xf numFmtId="49" fontId="3" fillId="0" borderId="14" xfId="0" applyNumberFormat="1" applyFont="1" applyFill="1" applyBorder="1" applyAlignment="1" applyProtection="1">
      <alignment horizontal="right" vertical="center" wrapText="1"/>
      <protection/>
    </xf>
    <xf numFmtId="49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Alignment="1">
      <alignment horizontal="center"/>
    </xf>
    <xf numFmtId="176" fontId="3" fillId="0" borderId="0" xfId="0" applyNumberFormat="1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4" fontId="5" fillId="2" borderId="15" xfId="0" applyNumberFormat="1" applyFont="1" applyFill="1" applyBorder="1" applyAlignment="1" applyProtection="1">
      <alignment horizontal="right" vertical="center" wrapText="1"/>
      <protection/>
    </xf>
    <xf numFmtId="0" fontId="8" fillId="0" borderId="14" xfId="0" applyFont="1" applyBorder="1" applyAlignment="1">
      <alignment horizontal="left" vertical="center"/>
    </xf>
    <xf numFmtId="4" fontId="5" fillId="0" borderId="15" xfId="0" applyNumberFormat="1" applyFont="1" applyFill="1" applyBorder="1" applyAlignment="1" applyProtection="1">
      <alignment horizontal="right" vertical="center" wrapText="1"/>
      <protection/>
    </xf>
    <xf numFmtId="4" fontId="5" fillId="0" borderId="12" xfId="0" applyNumberFormat="1" applyFont="1" applyFill="1" applyBorder="1" applyAlignment="1" applyProtection="1">
      <alignment horizontal="right" vertical="center" wrapText="1"/>
      <protection/>
    </xf>
    <xf numFmtId="4" fontId="5" fillId="0" borderId="19" xfId="0" applyNumberFormat="1" applyFont="1" applyFill="1" applyBorder="1" applyAlignment="1" applyProtection="1">
      <alignment horizontal="right" vertical="center" wrapText="1"/>
      <protection/>
    </xf>
    <xf numFmtId="0" fontId="8" fillId="0" borderId="14" xfId="0" applyFont="1" applyFill="1" applyBorder="1" applyAlignment="1">
      <alignment horizontal="left" vertical="center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12" xfId="0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 applyProtection="1">
      <alignment horizontal="left" vertical="center" wrapText="1"/>
      <protection/>
    </xf>
    <xf numFmtId="4" fontId="8" fillId="0" borderId="14" xfId="0" applyNumberFormat="1" applyFont="1" applyFill="1" applyBorder="1" applyAlignment="1" applyProtection="1">
      <alignment horizontal="right" vertical="center" wrapText="1"/>
      <protection/>
    </xf>
    <xf numFmtId="4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3" fillId="0" borderId="14" xfId="0" applyNumberFormat="1" applyFont="1" applyFill="1" applyBorder="1" applyAlignment="1" applyProtection="1">
      <alignment horizontal="left" vertical="center" wrapText="1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2" xfId="0" applyNumberFormat="1" applyFont="1" applyFill="1" applyBorder="1" applyAlignment="1" applyProtection="1">
      <alignment horizontal="right" vertical="center" wrapText="1"/>
      <protection/>
    </xf>
    <xf numFmtId="4" fontId="3" fillId="0" borderId="18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8" fillId="0" borderId="14" xfId="0" applyFont="1" applyBorder="1" applyAlignment="1">
      <alignment vertical="center"/>
    </xf>
    <xf numFmtId="4" fontId="5" fillId="0" borderId="15" xfId="0" applyNumberFormat="1" applyFont="1" applyFill="1" applyBorder="1" applyAlignment="1" applyProtection="1">
      <alignment horizontal="right" vertical="center"/>
      <protection/>
    </xf>
    <xf numFmtId="0" fontId="11" fillId="0" borderId="18" xfId="0" applyFont="1" applyFill="1" applyBorder="1" applyAlignment="1">
      <alignment vertical="center"/>
    </xf>
    <xf numFmtId="176" fontId="8" fillId="0" borderId="14" xfId="0" applyNumberFormat="1" applyFont="1" applyFill="1" applyBorder="1" applyAlignment="1" applyProtection="1">
      <alignment vertical="center"/>
      <protection/>
    </xf>
    <xf numFmtId="4" fontId="5" fillId="0" borderId="12" xfId="0" applyNumberFormat="1" applyFont="1" applyFill="1" applyBorder="1" applyAlignment="1" applyProtection="1">
      <alignment horizontal="right" vertical="center"/>
      <protection/>
    </xf>
    <xf numFmtId="176" fontId="8" fillId="0" borderId="12" xfId="0" applyNumberFormat="1" applyFont="1" applyFill="1" applyBorder="1" applyAlignment="1">
      <alignment vertical="center"/>
    </xf>
    <xf numFmtId="4" fontId="5" fillId="0" borderId="19" xfId="0" applyNumberFormat="1" applyFont="1" applyFill="1" applyBorder="1" applyAlignment="1" applyProtection="1">
      <alignment horizontal="right" vertical="center"/>
      <protection/>
    </xf>
    <xf numFmtId="0" fontId="11" fillId="0" borderId="14" xfId="0" applyFont="1" applyFill="1" applyBorder="1" applyAlignment="1">
      <alignment vertical="center"/>
    </xf>
    <xf numFmtId="0" fontId="5" fillId="0" borderId="12" xfId="0" applyFont="1" applyBorder="1" applyAlignment="1">
      <alignment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176" fontId="8" fillId="0" borderId="12" xfId="0" applyNumberFormat="1" applyFont="1" applyFill="1" applyBorder="1" applyAlignment="1" applyProtection="1">
      <alignment vertical="center"/>
      <protection/>
    </xf>
    <xf numFmtId="0" fontId="8" fillId="0" borderId="12" xfId="0" applyFont="1" applyBorder="1" applyAlignment="1">
      <alignment/>
    </xf>
    <xf numFmtId="4" fontId="8" fillId="0" borderId="14" xfId="0" applyNumberFormat="1" applyFont="1" applyFill="1" applyBorder="1" applyAlignment="1" applyProtection="1">
      <alignment vertical="center"/>
      <protection/>
    </xf>
    <xf numFmtId="4" fontId="5" fillId="0" borderId="12" xfId="0" applyNumberFormat="1" applyFont="1" applyFill="1" applyBorder="1" applyAlignment="1">
      <alignment horizontal="right" vertical="center"/>
    </xf>
    <xf numFmtId="0" fontId="3" fillId="0" borderId="12" xfId="0" applyFont="1" applyBorder="1" applyAlignment="1">
      <alignment/>
    </xf>
    <xf numFmtId="0" fontId="5" fillId="0" borderId="0" xfId="0" applyFont="1" applyAlignment="1">
      <alignment horizontal="center" vertical="center"/>
    </xf>
    <xf numFmtId="4" fontId="5" fillId="0" borderId="12" xfId="0" applyNumberFormat="1" applyFont="1" applyBorder="1" applyAlignment="1">
      <alignment horizontal="right" vertical="center"/>
    </xf>
    <xf numFmtId="4" fontId="8" fillId="0" borderId="12" xfId="0" applyNumberFormat="1" applyFont="1" applyFill="1" applyBorder="1" applyAlignment="1" applyProtection="1">
      <alignment horizontal="left" vertical="center" wrapText="1"/>
      <protection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4" fontId="8" fillId="0" borderId="12" xfId="0" applyNumberFormat="1" applyFont="1" applyFill="1" applyBorder="1" applyAlignment="1" applyProtection="1">
      <alignment vertical="center"/>
      <protection/>
    </xf>
    <xf numFmtId="4" fontId="8" fillId="0" borderId="15" xfId="0" applyNumberFormat="1" applyFont="1" applyFill="1" applyBorder="1" applyAlignment="1" applyProtection="1">
      <alignment vertical="center"/>
      <protection/>
    </xf>
    <xf numFmtId="4" fontId="5" fillId="0" borderId="10" xfId="0" applyNumberFormat="1" applyFont="1" applyFill="1" applyBorder="1" applyAlignment="1">
      <alignment horizontal="right" vertical="center"/>
    </xf>
    <xf numFmtId="4" fontId="5" fillId="0" borderId="15" xfId="0" applyNumberFormat="1" applyFont="1" applyFill="1" applyBorder="1" applyAlignment="1">
      <alignment horizontal="right" vertical="center"/>
    </xf>
    <xf numFmtId="176" fontId="8" fillId="0" borderId="14" xfId="0" applyNumberFormat="1" applyFont="1" applyFill="1" applyBorder="1" applyAlignment="1">
      <alignment vertical="center"/>
    </xf>
    <xf numFmtId="176" fontId="8" fillId="0" borderId="18" xfId="0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/>
    </xf>
    <xf numFmtId="176" fontId="4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left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right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/>
    </xf>
    <xf numFmtId="49" fontId="3" fillId="0" borderId="12" xfId="0" applyNumberFormat="1" applyFont="1" applyFill="1" applyBorder="1" applyAlignment="1" applyProtection="1">
      <alignment horizontal="lef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" fontId="3" fillId="0" borderId="18" xfId="0" applyNumberFormat="1" applyFont="1" applyFill="1" applyBorder="1" applyAlignment="1" applyProtection="1">
      <alignment horizontal="right"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4" fontId="1" fillId="0" borderId="12" xfId="0" applyNumberFormat="1" applyFont="1" applyFill="1" applyBorder="1" applyAlignment="1">
      <alignment horizontal="right" vertical="center"/>
    </xf>
    <xf numFmtId="4" fontId="1" fillId="0" borderId="15" xfId="0" applyNumberFormat="1" applyFont="1" applyFill="1" applyBorder="1" applyAlignment="1" applyProtection="1">
      <alignment horizontal="right" vertical="center"/>
      <protection/>
    </xf>
    <xf numFmtId="0" fontId="11" fillId="0" borderId="12" xfId="0" applyFont="1" applyFill="1" applyBorder="1" applyAlignment="1">
      <alignment vertical="center"/>
    </xf>
    <xf numFmtId="4" fontId="1" fillId="0" borderId="14" xfId="0" applyNumberFormat="1" applyFont="1" applyFill="1" applyBorder="1" applyAlignment="1">
      <alignment horizontal="right" vertical="center"/>
    </xf>
    <xf numFmtId="4" fontId="1" fillId="0" borderId="15" xfId="0" applyNumberFormat="1" applyFont="1" applyFill="1" applyBorder="1" applyAlignment="1" applyProtection="1">
      <alignment horizontal="right" vertical="center" wrapText="1"/>
      <protection/>
    </xf>
    <xf numFmtId="4" fontId="1" fillId="0" borderId="17" xfId="0" applyNumberFormat="1" applyFont="1" applyFill="1" applyBorder="1" applyAlignment="1" applyProtection="1">
      <alignment horizontal="right" vertical="center" wrapText="1"/>
      <protection/>
    </xf>
    <xf numFmtId="0" fontId="8" fillId="0" borderId="14" xfId="0" applyFont="1" applyBorder="1" applyAlignment="1">
      <alignment/>
    </xf>
    <xf numFmtId="0" fontId="11" fillId="0" borderId="13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0" fontId="11" fillId="0" borderId="12" xfId="0" applyFont="1" applyFill="1" applyBorder="1" applyAlignment="1">
      <alignment vertical="center"/>
    </xf>
    <xf numFmtId="4" fontId="1" fillId="0" borderId="16" xfId="0" applyNumberFormat="1" applyFont="1" applyFill="1" applyBorder="1" applyAlignment="1">
      <alignment horizontal="right" vertical="center"/>
    </xf>
    <xf numFmtId="4" fontId="1" fillId="0" borderId="11" xfId="0" applyNumberFormat="1" applyFont="1" applyFill="1" applyBorder="1" applyAlignment="1">
      <alignment horizontal="right" vertical="center"/>
    </xf>
    <xf numFmtId="176" fontId="8" fillId="0" borderId="12" xfId="0" applyNumberFormat="1" applyFont="1" applyFill="1" applyBorder="1" applyAlignment="1">
      <alignment/>
    </xf>
    <xf numFmtId="4" fontId="8" fillId="0" borderId="12" xfId="0" applyNumberFormat="1" applyFont="1" applyFill="1" applyBorder="1" applyAlignment="1" applyProtection="1">
      <alignment vertical="center"/>
      <protection/>
    </xf>
    <xf numFmtId="4" fontId="1" fillId="0" borderId="12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12" xfId="0" applyNumberFormat="1" applyFont="1" applyFill="1" applyBorder="1" applyAlignment="1" applyProtection="1">
      <alignment horizontal="right" vertical="center" wrapText="1"/>
      <protection/>
    </xf>
    <xf numFmtId="4" fontId="1" fillId="0" borderId="13" xfId="0" applyNumberFormat="1" applyFont="1" applyFill="1" applyBorder="1" applyAlignment="1" applyProtection="1">
      <alignment horizontal="right" vertical="center" wrapText="1"/>
      <protection/>
    </xf>
    <xf numFmtId="4" fontId="8" fillId="0" borderId="12" xfId="0" applyNumberFormat="1" applyFont="1" applyFill="1" applyBorder="1" applyAlignment="1" applyProtection="1">
      <alignment horizontal="lef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20" xfId="0" applyNumberFormat="1" applyFont="1" applyFill="1" applyBorder="1" applyAlignment="1" applyProtection="1">
      <alignment horizontal="right" vertical="center" wrapText="1"/>
      <protection/>
    </xf>
    <xf numFmtId="4" fontId="1" fillId="0" borderId="19" xfId="0" applyNumberFormat="1" applyFont="1" applyFill="1" applyBorder="1" applyAlignment="1" applyProtection="1">
      <alignment horizontal="right" vertical="center" wrapText="1"/>
      <protection/>
    </xf>
    <xf numFmtId="4" fontId="1" fillId="0" borderId="21" xfId="0" applyNumberFormat="1" applyFont="1" applyFill="1" applyBorder="1" applyAlignment="1" applyProtection="1">
      <alignment horizontal="right" vertical="center" wrapText="1"/>
      <protection/>
    </xf>
    <xf numFmtId="4" fontId="1" fillId="0" borderId="14" xfId="0" applyNumberFormat="1" applyFont="1" applyFill="1" applyBorder="1" applyAlignment="1" applyProtection="1">
      <alignment horizontal="right" vertical="center" wrapText="1"/>
      <protection/>
    </xf>
    <xf numFmtId="4" fontId="8" fillId="0" borderId="15" xfId="0" applyNumberFormat="1" applyFont="1" applyFill="1" applyBorder="1" applyAlignment="1" applyProtection="1">
      <alignment vertical="center"/>
      <protection/>
    </xf>
    <xf numFmtId="4" fontId="1" fillId="0" borderId="14" xfId="0" applyNumberFormat="1" applyFont="1" applyBorder="1" applyAlignment="1">
      <alignment/>
    </xf>
    <xf numFmtId="4" fontId="5" fillId="0" borderId="14" xfId="0" applyNumberFormat="1" applyFont="1" applyFill="1" applyBorder="1" applyAlignment="1" applyProtection="1">
      <alignment vertical="center"/>
      <protection/>
    </xf>
    <xf numFmtId="4" fontId="1" fillId="0" borderId="2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4" fontId="1" fillId="0" borderId="10" xfId="0" applyNumberFormat="1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4" fontId="1" fillId="0" borderId="12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39"/>
  <sheetViews>
    <sheetView showGridLines="0" showZeros="0" workbookViewId="0" topLeftCell="A13">
      <selection activeCell="A1" sqref="A1"/>
    </sheetView>
  </sheetViews>
  <sheetFormatPr defaultColWidth="6.83203125" defaultRowHeight="11.25"/>
  <cols>
    <col min="1" max="1" width="33.66015625" style="36" customWidth="1"/>
    <col min="2" max="2" width="26.83203125" style="36" customWidth="1"/>
    <col min="3" max="3" width="41" style="36" customWidth="1"/>
    <col min="4" max="4" width="15.66015625" style="36" customWidth="1"/>
    <col min="5" max="5" width="17.66015625" style="36" customWidth="1"/>
    <col min="6" max="6" width="17.5" style="36" customWidth="1"/>
    <col min="7" max="161" width="5" style="36" customWidth="1"/>
    <col min="162" max="16384" width="5.16015625" style="36" customWidth="1"/>
  </cols>
  <sheetData>
    <row r="1" ht="17.25" customHeight="1">
      <c r="A1" s="63" t="s">
        <v>0</v>
      </c>
    </row>
    <row r="2" spans="1:253" s="79" customFormat="1" ht="26.25" customHeight="1">
      <c r="A2" s="64" t="s">
        <v>1</v>
      </c>
      <c r="B2" s="64"/>
      <c r="C2" s="64"/>
      <c r="D2" s="64"/>
      <c r="E2" s="64"/>
      <c r="F2" s="64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  <c r="FF2" s="82"/>
      <c r="FG2" s="82"/>
      <c r="FH2" s="82"/>
      <c r="FI2" s="82"/>
      <c r="FJ2" s="82"/>
      <c r="FK2" s="82"/>
      <c r="FL2" s="82"/>
      <c r="FM2" s="82"/>
      <c r="FN2" s="82"/>
      <c r="FO2" s="82"/>
      <c r="FP2" s="82"/>
      <c r="FQ2" s="82"/>
      <c r="FR2" s="82"/>
      <c r="FS2" s="82"/>
      <c r="FT2" s="82"/>
      <c r="FU2" s="82"/>
      <c r="FV2" s="82"/>
      <c r="FW2" s="82"/>
      <c r="FX2" s="82"/>
      <c r="FY2" s="82"/>
      <c r="FZ2" s="82"/>
      <c r="GA2" s="82"/>
      <c r="GB2" s="82"/>
      <c r="GC2" s="82"/>
      <c r="GD2" s="82"/>
      <c r="GE2" s="82"/>
      <c r="GF2" s="82"/>
      <c r="GG2" s="82"/>
      <c r="GH2" s="82"/>
      <c r="GI2" s="82"/>
      <c r="GJ2" s="82"/>
      <c r="GK2" s="82"/>
      <c r="GL2" s="82"/>
      <c r="GM2" s="82"/>
      <c r="GN2" s="82"/>
      <c r="GO2" s="82"/>
      <c r="GP2" s="82"/>
      <c r="GQ2" s="82"/>
      <c r="GR2" s="82"/>
      <c r="GS2" s="82"/>
      <c r="GT2" s="82"/>
      <c r="GU2" s="82"/>
      <c r="GV2" s="82"/>
      <c r="GW2" s="82"/>
      <c r="GX2" s="82"/>
      <c r="GY2" s="82"/>
      <c r="GZ2" s="82"/>
      <c r="HA2" s="82"/>
      <c r="HB2" s="82"/>
      <c r="HC2" s="82"/>
      <c r="HD2" s="82"/>
      <c r="HE2" s="82"/>
      <c r="HF2" s="82"/>
      <c r="HG2" s="82"/>
      <c r="HH2" s="82"/>
      <c r="HI2" s="82"/>
      <c r="HJ2" s="82"/>
      <c r="HK2" s="82"/>
      <c r="HL2" s="82"/>
      <c r="HM2" s="82"/>
      <c r="HN2" s="82"/>
      <c r="HO2" s="82"/>
      <c r="HP2" s="82"/>
      <c r="HQ2" s="82"/>
      <c r="HR2" s="82"/>
      <c r="HS2" s="82"/>
      <c r="HT2" s="82"/>
      <c r="HU2" s="82"/>
      <c r="HV2" s="82"/>
      <c r="HW2" s="82"/>
      <c r="HX2" s="82"/>
      <c r="HY2" s="82"/>
      <c r="HZ2" s="82"/>
      <c r="IA2" s="82"/>
      <c r="IB2" s="82"/>
      <c r="IC2" s="82"/>
      <c r="ID2" s="82"/>
      <c r="IE2" s="82"/>
      <c r="IF2" s="82"/>
      <c r="IG2" s="82"/>
      <c r="IH2" s="82"/>
      <c r="II2" s="82"/>
      <c r="IJ2" s="82"/>
      <c r="IK2" s="82"/>
      <c r="IL2" s="82"/>
      <c r="IM2" s="82"/>
      <c r="IN2" s="82"/>
      <c r="IO2" s="82"/>
      <c r="IP2" s="82"/>
      <c r="IQ2" s="82"/>
      <c r="IR2" s="82"/>
      <c r="IS2" s="82"/>
    </row>
    <row r="3" spans="1:253" s="79" customFormat="1" ht="18.75" customHeight="1">
      <c r="A3" s="83" t="s">
        <v>2</v>
      </c>
      <c r="B3" s="83"/>
      <c r="C3" s="82"/>
      <c r="D3" s="82"/>
      <c r="E3" s="36"/>
      <c r="F3" s="84" t="s">
        <v>3</v>
      </c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82"/>
      <c r="FF3" s="82"/>
      <c r="FG3" s="82"/>
      <c r="FH3" s="82"/>
      <c r="FI3" s="82"/>
      <c r="FJ3" s="82"/>
      <c r="FK3" s="82"/>
      <c r="FL3" s="82"/>
      <c r="FM3" s="82"/>
      <c r="FN3" s="82"/>
      <c r="FO3" s="82"/>
      <c r="FP3" s="82"/>
      <c r="FQ3" s="82"/>
      <c r="FR3" s="82"/>
      <c r="FS3" s="82"/>
      <c r="FT3" s="82"/>
      <c r="FU3" s="82"/>
      <c r="FV3" s="82"/>
      <c r="FW3" s="82"/>
      <c r="FX3" s="82"/>
      <c r="FY3" s="82"/>
      <c r="FZ3" s="82"/>
      <c r="GA3" s="82"/>
      <c r="GB3" s="82"/>
      <c r="GC3" s="82"/>
      <c r="GD3" s="82"/>
      <c r="GE3" s="82"/>
      <c r="GF3" s="82"/>
      <c r="GG3" s="82"/>
      <c r="GH3" s="82"/>
      <c r="GI3" s="82"/>
      <c r="GJ3" s="82"/>
      <c r="GK3" s="82"/>
      <c r="GL3" s="82"/>
      <c r="GM3" s="82"/>
      <c r="GN3" s="82"/>
      <c r="GO3" s="82"/>
      <c r="GP3" s="82"/>
      <c r="GQ3" s="82"/>
      <c r="GR3" s="82"/>
      <c r="GS3" s="82"/>
      <c r="GT3" s="82"/>
      <c r="GU3" s="82"/>
      <c r="GV3" s="82"/>
      <c r="GW3" s="82"/>
      <c r="GX3" s="82"/>
      <c r="GY3" s="82"/>
      <c r="GZ3" s="82"/>
      <c r="HA3" s="82"/>
      <c r="HB3" s="82"/>
      <c r="HC3" s="82"/>
      <c r="HD3" s="82"/>
      <c r="HE3" s="82"/>
      <c r="HF3" s="82"/>
      <c r="HG3" s="82"/>
      <c r="HH3" s="82"/>
      <c r="HI3" s="82"/>
      <c r="HJ3" s="82"/>
      <c r="HK3" s="82"/>
      <c r="HL3" s="82"/>
      <c r="HM3" s="82"/>
      <c r="HN3" s="82"/>
      <c r="HO3" s="82"/>
      <c r="HP3" s="82"/>
      <c r="HQ3" s="82"/>
      <c r="HR3" s="82"/>
      <c r="HS3" s="82"/>
      <c r="HT3" s="82"/>
      <c r="HU3" s="82"/>
      <c r="HV3" s="82"/>
      <c r="HW3" s="82"/>
      <c r="HX3" s="82"/>
      <c r="HY3" s="82"/>
      <c r="HZ3" s="82"/>
      <c r="IA3" s="82"/>
      <c r="IB3" s="82"/>
      <c r="IC3" s="82"/>
      <c r="ID3" s="82"/>
      <c r="IE3" s="82"/>
      <c r="IF3" s="82"/>
      <c r="IG3" s="82"/>
      <c r="IH3" s="82"/>
      <c r="II3" s="82"/>
      <c r="IJ3" s="82"/>
      <c r="IK3" s="82"/>
      <c r="IL3" s="82"/>
      <c r="IM3" s="82"/>
      <c r="IN3" s="82"/>
      <c r="IO3" s="82"/>
      <c r="IP3" s="82"/>
      <c r="IQ3" s="82"/>
      <c r="IR3" s="82"/>
      <c r="IS3" s="82"/>
    </row>
    <row r="4" spans="1:253" s="79" customFormat="1" ht="18" customHeight="1">
      <c r="A4" s="13" t="s">
        <v>4</v>
      </c>
      <c r="B4" s="13"/>
      <c r="C4" s="13" t="s">
        <v>5</v>
      </c>
      <c r="D4" s="13"/>
      <c r="E4" s="13"/>
      <c r="F4" s="13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  <c r="FF4" s="82"/>
      <c r="FG4" s="82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82"/>
      <c r="FV4" s="82"/>
      <c r="FW4" s="82"/>
      <c r="FX4" s="82"/>
      <c r="FY4" s="82"/>
      <c r="FZ4" s="82"/>
      <c r="GA4" s="82"/>
      <c r="GB4" s="82"/>
      <c r="GC4" s="82"/>
      <c r="GD4" s="82"/>
      <c r="GE4" s="82"/>
      <c r="GF4" s="82"/>
      <c r="GG4" s="82"/>
      <c r="GH4" s="82"/>
      <c r="GI4" s="82"/>
      <c r="GJ4" s="82"/>
      <c r="GK4" s="82"/>
      <c r="GL4" s="82"/>
      <c r="GM4" s="82"/>
      <c r="GN4" s="82"/>
      <c r="GO4" s="82"/>
      <c r="GP4" s="82"/>
      <c r="GQ4" s="82"/>
      <c r="GR4" s="82"/>
      <c r="GS4" s="82"/>
      <c r="GT4" s="82"/>
      <c r="GU4" s="82"/>
      <c r="GV4" s="82"/>
      <c r="GW4" s="82"/>
      <c r="GX4" s="82"/>
      <c r="GY4" s="82"/>
      <c r="GZ4" s="82"/>
      <c r="HA4" s="82"/>
      <c r="HB4" s="82"/>
      <c r="HC4" s="82"/>
      <c r="HD4" s="82"/>
      <c r="HE4" s="82"/>
      <c r="HF4" s="82"/>
      <c r="HG4" s="82"/>
      <c r="HH4" s="82"/>
      <c r="HI4" s="82"/>
      <c r="HJ4" s="82"/>
      <c r="HK4" s="82"/>
      <c r="HL4" s="82"/>
      <c r="HM4" s="82"/>
      <c r="HN4" s="82"/>
      <c r="HO4" s="82"/>
      <c r="HP4" s="82"/>
      <c r="HQ4" s="82"/>
      <c r="HR4" s="82"/>
      <c r="HS4" s="82"/>
      <c r="HT4" s="82"/>
      <c r="HU4" s="82"/>
      <c r="HV4" s="82"/>
      <c r="HW4" s="82"/>
      <c r="HX4" s="82"/>
      <c r="HY4" s="82"/>
      <c r="HZ4" s="82"/>
      <c r="IA4" s="82"/>
      <c r="IB4" s="82"/>
      <c r="IC4" s="82"/>
      <c r="ID4" s="82"/>
      <c r="IE4" s="82"/>
      <c r="IF4" s="82"/>
      <c r="IG4" s="82"/>
      <c r="IH4" s="82"/>
      <c r="II4" s="82"/>
      <c r="IJ4" s="82"/>
      <c r="IK4" s="82"/>
      <c r="IL4" s="82"/>
      <c r="IM4" s="82"/>
      <c r="IN4" s="82"/>
      <c r="IO4" s="82"/>
      <c r="IP4" s="82"/>
      <c r="IQ4" s="82"/>
      <c r="IR4" s="82"/>
      <c r="IS4" s="82"/>
    </row>
    <row r="5" spans="1:253" s="79" customFormat="1" ht="33" customHeight="1">
      <c r="A5" s="13" t="s">
        <v>6</v>
      </c>
      <c r="B5" s="13" t="s">
        <v>7</v>
      </c>
      <c r="C5" s="13" t="s">
        <v>6</v>
      </c>
      <c r="D5" s="13" t="s">
        <v>8</v>
      </c>
      <c r="E5" s="126" t="s">
        <v>9</v>
      </c>
      <c r="F5" s="126" t="s">
        <v>10</v>
      </c>
      <c r="G5" s="40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82"/>
      <c r="EW5" s="82"/>
      <c r="EX5" s="82"/>
      <c r="EY5" s="82"/>
      <c r="EZ5" s="82"/>
      <c r="FA5" s="82"/>
      <c r="FB5" s="82"/>
      <c r="FC5" s="82"/>
      <c r="FD5" s="82"/>
      <c r="FE5" s="82"/>
      <c r="FF5" s="82"/>
      <c r="FG5" s="82"/>
      <c r="FH5" s="82"/>
      <c r="FI5" s="82"/>
      <c r="FJ5" s="82"/>
      <c r="FK5" s="82"/>
      <c r="FL5" s="82"/>
      <c r="FM5" s="82"/>
      <c r="FN5" s="82"/>
      <c r="FO5" s="82"/>
      <c r="FP5" s="82"/>
      <c r="FQ5" s="82"/>
      <c r="FR5" s="82"/>
      <c r="FS5" s="82"/>
      <c r="FT5" s="82"/>
      <c r="FU5" s="82"/>
      <c r="FV5" s="82"/>
      <c r="FW5" s="82"/>
      <c r="FX5" s="82"/>
      <c r="FY5" s="82"/>
      <c r="FZ5" s="82"/>
      <c r="GA5" s="82"/>
      <c r="GB5" s="82"/>
      <c r="GC5" s="82"/>
      <c r="GD5" s="82"/>
      <c r="GE5" s="82"/>
      <c r="GF5" s="82"/>
      <c r="GG5" s="82"/>
      <c r="GH5" s="82"/>
      <c r="GI5" s="82"/>
      <c r="GJ5" s="82"/>
      <c r="GK5" s="82"/>
      <c r="GL5" s="82"/>
      <c r="GM5" s="82"/>
      <c r="GN5" s="82"/>
      <c r="GO5" s="82"/>
      <c r="GP5" s="82"/>
      <c r="GQ5" s="82"/>
      <c r="GR5" s="82"/>
      <c r="GS5" s="82"/>
      <c r="GT5" s="82"/>
      <c r="GU5" s="82"/>
      <c r="GV5" s="82"/>
      <c r="GW5" s="82"/>
      <c r="GX5" s="82"/>
      <c r="GY5" s="82"/>
      <c r="GZ5" s="82"/>
      <c r="HA5" s="82"/>
      <c r="HB5" s="82"/>
      <c r="HC5" s="82"/>
      <c r="HD5" s="82"/>
      <c r="HE5" s="82"/>
      <c r="HF5" s="82"/>
      <c r="HG5" s="82"/>
      <c r="HH5" s="82"/>
      <c r="HI5" s="82"/>
      <c r="HJ5" s="82"/>
      <c r="HK5" s="82"/>
      <c r="HL5" s="82"/>
      <c r="HM5" s="82"/>
      <c r="HN5" s="82"/>
      <c r="HO5" s="82"/>
      <c r="HP5" s="82"/>
      <c r="HQ5" s="82"/>
      <c r="HR5" s="82"/>
      <c r="HS5" s="82"/>
      <c r="HT5" s="82"/>
      <c r="HU5" s="82"/>
      <c r="HV5" s="82"/>
      <c r="HW5" s="82"/>
      <c r="HX5" s="82"/>
      <c r="HY5" s="82"/>
      <c r="HZ5" s="82"/>
      <c r="IA5" s="82"/>
      <c r="IB5" s="82"/>
      <c r="IC5" s="82"/>
      <c r="ID5" s="82"/>
      <c r="IE5" s="82"/>
      <c r="IF5" s="82"/>
      <c r="IG5" s="82"/>
      <c r="IH5" s="82"/>
      <c r="II5" s="82"/>
      <c r="IJ5" s="82"/>
      <c r="IK5" s="82"/>
      <c r="IL5" s="82"/>
      <c r="IM5" s="82"/>
      <c r="IN5" s="82"/>
      <c r="IO5" s="82"/>
      <c r="IP5" s="82"/>
      <c r="IQ5" s="82"/>
      <c r="IR5" s="82"/>
      <c r="IS5" s="82"/>
    </row>
    <row r="6" spans="1:253" s="79" customFormat="1" ht="19.5" customHeight="1">
      <c r="A6" s="96" t="s">
        <v>11</v>
      </c>
      <c r="B6" s="33"/>
      <c r="C6" s="90" t="s">
        <v>12</v>
      </c>
      <c r="D6" s="127">
        <f>SUM(D7:D32)</f>
        <v>1553.325874</v>
      </c>
      <c r="E6" s="128">
        <f>SUM(E7:E32)</f>
        <v>1552.235874</v>
      </c>
      <c r="F6" s="128">
        <f>SUM(F7:F32)</f>
        <v>1.09</v>
      </c>
      <c r="G6" s="40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82"/>
      <c r="GZ6" s="82"/>
      <c r="HA6" s="82"/>
      <c r="HB6" s="82"/>
      <c r="HC6" s="82"/>
      <c r="HD6" s="82"/>
      <c r="HE6" s="82"/>
      <c r="HF6" s="82"/>
      <c r="HG6" s="82"/>
      <c r="HH6" s="82"/>
      <c r="HI6" s="82"/>
      <c r="HJ6" s="82"/>
      <c r="HK6" s="82"/>
      <c r="HL6" s="82"/>
      <c r="HM6" s="82"/>
      <c r="HN6" s="82"/>
      <c r="HO6" s="82"/>
      <c r="HP6" s="82"/>
      <c r="HQ6" s="82"/>
      <c r="HR6" s="82"/>
      <c r="HS6" s="82"/>
      <c r="HT6" s="82"/>
      <c r="HU6" s="82"/>
      <c r="HV6" s="82"/>
      <c r="HW6" s="82"/>
      <c r="HX6" s="82"/>
      <c r="HY6" s="82"/>
      <c r="HZ6" s="82"/>
      <c r="IA6" s="82"/>
      <c r="IB6" s="82"/>
      <c r="IC6" s="82"/>
      <c r="ID6" s="82"/>
      <c r="IE6" s="82"/>
      <c r="IF6" s="82"/>
      <c r="IG6" s="82"/>
      <c r="IH6" s="82"/>
      <c r="II6" s="82"/>
      <c r="IJ6" s="82"/>
      <c r="IK6" s="82"/>
      <c r="IL6" s="82"/>
      <c r="IM6" s="82"/>
      <c r="IN6" s="82"/>
      <c r="IO6" s="82"/>
      <c r="IP6" s="82"/>
      <c r="IQ6" s="82"/>
      <c r="IR6" s="82"/>
      <c r="IS6" s="82"/>
    </row>
    <row r="7" spans="1:253" s="79" customFormat="1" ht="19.5" customHeight="1">
      <c r="A7" s="96" t="s">
        <v>13</v>
      </c>
      <c r="B7" s="33"/>
      <c r="C7" s="129" t="s">
        <v>14</v>
      </c>
      <c r="D7" s="130">
        <f aca="true" t="shared" si="0" ref="D7:D32">E7+F7</f>
        <v>0</v>
      </c>
      <c r="E7" s="131">
        <v>0</v>
      </c>
      <c r="F7" s="132">
        <v>0</v>
      </c>
      <c r="G7" s="40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2"/>
      <c r="HS7" s="82"/>
      <c r="HT7" s="82"/>
      <c r="HU7" s="82"/>
      <c r="HV7" s="82"/>
      <c r="HW7" s="82"/>
      <c r="HX7" s="82"/>
      <c r="HY7" s="82"/>
      <c r="HZ7" s="82"/>
      <c r="IA7" s="82"/>
      <c r="IB7" s="82"/>
      <c r="IC7" s="82"/>
      <c r="ID7" s="82"/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  <c r="IR7" s="82"/>
      <c r="IS7" s="82"/>
    </row>
    <row r="8" spans="1:253" s="79" customFormat="1" ht="19.5" customHeight="1">
      <c r="A8" s="93"/>
      <c r="B8" s="33"/>
      <c r="C8" s="129" t="s">
        <v>15</v>
      </c>
      <c r="D8" s="130">
        <f t="shared" si="0"/>
        <v>0</v>
      </c>
      <c r="E8" s="131">
        <v>0</v>
      </c>
      <c r="F8" s="132">
        <v>0</v>
      </c>
      <c r="G8" s="40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82"/>
      <c r="GJ8" s="82"/>
      <c r="GK8" s="82"/>
      <c r="GL8" s="82"/>
      <c r="GM8" s="82"/>
      <c r="GN8" s="82"/>
      <c r="GO8" s="82"/>
      <c r="GP8" s="82"/>
      <c r="GQ8" s="82"/>
      <c r="GR8" s="82"/>
      <c r="GS8" s="82"/>
      <c r="GT8" s="82"/>
      <c r="GU8" s="82"/>
      <c r="GV8" s="82"/>
      <c r="GW8" s="82"/>
      <c r="GX8" s="82"/>
      <c r="GY8" s="82"/>
      <c r="GZ8" s="82"/>
      <c r="HA8" s="82"/>
      <c r="HB8" s="82"/>
      <c r="HC8" s="82"/>
      <c r="HD8" s="82"/>
      <c r="HE8" s="82"/>
      <c r="HF8" s="82"/>
      <c r="HG8" s="82"/>
      <c r="HH8" s="82"/>
      <c r="HI8" s="82"/>
      <c r="HJ8" s="82"/>
      <c r="HK8" s="82"/>
      <c r="HL8" s="82"/>
      <c r="HM8" s="82"/>
      <c r="HN8" s="82"/>
      <c r="HO8" s="82"/>
      <c r="HP8" s="82"/>
      <c r="HQ8" s="82"/>
      <c r="HR8" s="82"/>
      <c r="HS8" s="82"/>
      <c r="HT8" s="82"/>
      <c r="HU8" s="82"/>
      <c r="HV8" s="82"/>
      <c r="HW8" s="82"/>
      <c r="HX8" s="82"/>
      <c r="HY8" s="82"/>
      <c r="HZ8" s="82"/>
      <c r="IA8" s="82"/>
      <c r="IB8" s="82"/>
      <c r="IC8" s="82"/>
      <c r="ID8" s="82"/>
      <c r="IE8" s="82"/>
      <c r="IF8" s="82"/>
      <c r="IG8" s="82"/>
      <c r="IH8" s="82"/>
      <c r="II8" s="82"/>
      <c r="IJ8" s="82"/>
      <c r="IK8" s="82"/>
      <c r="IL8" s="82"/>
      <c r="IM8" s="82"/>
      <c r="IN8" s="82"/>
      <c r="IO8" s="82"/>
      <c r="IP8" s="82"/>
      <c r="IQ8" s="82"/>
      <c r="IR8" s="82"/>
      <c r="IS8" s="82"/>
    </row>
    <row r="9" spans="1:253" s="79" customFormat="1" ht="19.5" customHeight="1">
      <c r="A9" s="95" t="s">
        <v>16</v>
      </c>
      <c r="B9" s="33">
        <f>B10+B13</f>
        <v>1553.33</v>
      </c>
      <c r="C9" s="129" t="s">
        <v>17</v>
      </c>
      <c r="D9" s="130">
        <f t="shared" si="0"/>
        <v>0</v>
      </c>
      <c r="E9" s="131">
        <v>0</v>
      </c>
      <c r="F9" s="132">
        <v>0</v>
      </c>
      <c r="G9" s="40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2"/>
      <c r="FZ9" s="82"/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2"/>
      <c r="HS9" s="82"/>
      <c r="HT9" s="82"/>
      <c r="HU9" s="82"/>
      <c r="HV9" s="82"/>
      <c r="HW9" s="82"/>
      <c r="HX9" s="82"/>
      <c r="HY9" s="82"/>
      <c r="HZ9" s="82"/>
      <c r="IA9" s="82"/>
      <c r="IB9" s="82"/>
      <c r="IC9" s="82"/>
      <c r="ID9" s="82"/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  <c r="IR9" s="82"/>
      <c r="IS9" s="82"/>
    </row>
    <row r="10" spans="1:253" s="79" customFormat="1" ht="19.5" customHeight="1">
      <c r="A10" s="96" t="s">
        <v>18</v>
      </c>
      <c r="B10" s="128">
        <f>B11+B12</f>
        <v>1552.24</v>
      </c>
      <c r="C10" s="129" t="s">
        <v>19</v>
      </c>
      <c r="D10" s="130">
        <f t="shared" si="0"/>
        <v>0</v>
      </c>
      <c r="E10" s="131">
        <v>0</v>
      </c>
      <c r="F10" s="132">
        <v>0</v>
      </c>
      <c r="G10" s="40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2"/>
      <c r="FF10" s="82"/>
      <c r="FG10" s="82"/>
      <c r="FH10" s="82"/>
      <c r="FI10" s="82"/>
      <c r="FJ10" s="82"/>
      <c r="FK10" s="82"/>
      <c r="FL10" s="82"/>
      <c r="FM10" s="82"/>
      <c r="FN10" s="82"/>
      <c r="FO10" s="82"/>
      <c r="FP10" s="82"/>
      <c r="FQ10" s="82"/>
      <c r="FR10" s="82"/>
      <c r="FS10" s="82"/>
      <c r="FT10" s="82"/>
      <c r="FU10" s="82"/>
      <c r="FV10" s="82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  <c r="GH10" s="82"/>
      <c r="GI10" s="82"/>
      <c r="GJ10" s="82"/>
      <c r="GK10" s="82"/>
      <c r="GL10" s="82"/>
      <c r="GM10" s="82"/>
      <c r="GN10" s="82"/>
      <c r="GO10" s="82"/>
      <c r="GP10" s="82"/>
      <c r="GQ10" s="82"/>
      <c r="GR10" s="82"/>
      <c r="GS10" s="82"/>
      <c r="GT10" s="82"/>
      <c r="GU10" s="82"/>
      <c r="GV10" s="82"/>
      <c r="GW10" s="82"/>
      <c r="GX10" s="82"/>
      <c r="GY10" s="82"/>
      <c r="GZ10" s="82"/>
      <c r="HA10" s="82"/>
      <c r="HB10" s="82"/>
      <c r="HC10" s="82"/>
      <c r="HD10" s="82"/>
      <c r="HE10" s="82"/>
      <c r="HF10" s="82"/>
      <c r="HG10" s="82"/>
      <c r="HH10" s="82"/>
      <c r="HI10" s="82"/>
      <c r="HJ10" s="82"/>
      <c r="HK10" s="82"/>
      <c r="HL10" s="82"/>
      <c r="HM10" s="82"/>
      <c r="HN10" s="82"/>
      <c r="HO10" s="82"/>
      <c r="HP10" s="82"/>
      <c r="HQ10" s="82"/>
      <c r="HR10" s="82"/>
      <c r="HS10" s="82"/>
      <c r="HT10" s="82"/>
      <c r="HU10" s="82"/>
      <c r="HV10" s="82"/>
      <c r="HW10" s="82"/>
      <c r="HX10" s="82"/>
      <c r="HY10" s="82"/>
      <c r="HZ10" s="82"/>
      <c r="IA10" s="82"/>
      <c r="IB10" s="82"/>
      <c r="IC10" s="82"/>
      <c r="ID10" s="82"/>
      <c r="IE10" s="82"/>
      <c r="IF10" s="82"/>
      <c r="IG10" s="82"/>
      <c r="IH10" s="82"/>
      <c r="II10" s="82"/>
      <c r="IJ10" s="82"/>
      <c r="IK10" s="82"/>
      <c r="IL10" s="82"/>
      <c r="IM10" s="82"/>
      <c r="IN10" s="82"/>
      <c r="IO10" s="82"/>
      <c r="IP10" s="82"/>
      <c r="IQ10" s="82"/>
      <c r="IR10" s="82"/>
      <c r="IS10" s="82"/>
    </row>
    <row r="11" spans="1:253" s="79" customFormat="1" ht="19.5" customHeight="1">
      <c r="A11" s="133" t="s">
        <v>20</v>
      </c>
      <c r="B11" s="128">
        <v>1522.24</v>
      </c>
      <c r="C11" s="134" t="s">
        <v>21</v>
      </c>
      <c r="D11" s="130">
        <f t="shared" si="0"/>
        <v>0</v>
      </c>
      <c r="E11" s="131">
        <v>0</v>
      </c>
      <c r="F11" s="132">
        <v>0</v>
      </c>
      <c r="G11" s="40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2"/>
      <c r="FZ11" s="82"/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82"/>
      <c r="HN11" s="82"/>
      <c r="HO11" s="82"/>
      <c r="HP11" s="82"/>
      <c r="HQ11" s="82"/>
      <c r="HR11" s="82"/>
      <c r="HS11" s="82"/>
      <c r="HT11" s="82"/>
      <c r="HU11" s="82"/>
      <c r="HV11" s="82"/>
      <c r="HW11" s="82"/>
      <c r="HX11" s="82"/>
      <c r="HY11" s="82"/>
      <c r="HZ11" s="82"/>
      <c r="IA11" s="82"/>
      <c r="IB11" s="82"/>
      <c r="IC11" s="82"/>
      <c r="ID11" s="82"/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  <c r="IR11" s="82"/>
      <c r="IS11" s="82"/>
    </row>
    <row r="12" spans="1:253" s="79" customFormat="1" ht="19.5" customHeight="1">
      <c r="A12" s="133" t="s">
        <v>22</v>
      </c>
      <c r="B12" s="128">
        <v>30</v>
      </c>
      <c r="C12" s="135" t="s">
        <v>23</v>
      </c>
      <c r="D12" s="130">
        <f t="shared" si="0"/>
        <v>0</v>
      </c>
      <c r="E12" s="131">
        <v>0</v>
      </c>
      <c r="F12" s="132">
        <v>0</v>
      </c>
      <c r="G12" s="40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  <c r="GN12" s="82"/>
      <c r="GO12" s="82"/>
      <c r="GP12" s="82"/>
      <c r="GQ12" s="82"/>
      <c r="GR12" s="82"/>
      <c r="GS12" s="82"/>
      <c r="GT12" s="82"/>
      <c r="GU12" s="82"/>
      <c r="GV12" s="82"/>
      <c r="GW12" s="82"/>
      <c r="GX12" s="82"/>
      <c r="GY12" s="82"/>
      <c r="GZ12" s="82"/>
      <c r="HA12" s="82"/>
      <c r="HB12" s="82"/>
      <c r="HC12" s="82"/>
      <c r="HD12" s="82"/>
      <c r="HE12" s="82"/>
      <c r="HF12" s="82"/>
      <c r="HG12" s="82"/>
      <c r="HH12" s="82"/>
      <c r="HI12" s="82"/>
      <c r="HJ12" s="82"/>
      <c r="HK12" s="82"/>
      <c r="HL12" s="82"/>
      <c r="HM12" s="82"/>
      <c r="HN12" s="82"/>
      <c r="HO12" s="82"/>
      <c r="HP12" s="82"/>
      <c r="HQ12" s="82"/>
      <c r="HR12" s="82"/>
      <c r="HS12" s="82"/>
      <c r="HT12" s="82"/>
      <c r="HU12" s="82"/>
      <c r="HV12" s="82"/>
      <c r="HW12" s="82"/>
      <c r="HX12" s="82"/>
      <c r="HY12" s="82"/>
      <c r="HZ12" s="82"/>
      <c r="IA12" s="82"/>
      <c r="IB12" s="82"/>
      <c r="IC12" s="82"/>
      <c r="ID12" s="82"/>
      <c r="IE12" s="82"/>
      <c r="IF12" s="82"/>
      <c r="IG12" s="82"/>
      <c r="IH12" s="82"/>
      <c r="II12" s="82"/>
      <c r="IJ12" s="82"/>
      <c r="IK12" s="82"/>
      <c r="IL12" s="82"/>
      <c r="IM12" s="82"/>
      <c r="IN12" s="82"/>
      <c r="IO12" s="82"/>
      <c r="IP12" s="82"/>
      <c r="IQ12" s="82"/>
      <c r="IR12" s="82"/>
      <c r="IS12" s="82"/>
    </row>
    <row r="13" spans="1:253" s="79" customFormat="1" ht="19.5" customHeight="1">
      <c r="A13" s="88" t="s">
        <v>24</v>
      </c>
      <c r="B13" s="33">
        <v>1.09</v>
      </c>
      <c r="C13" s="134" t="s">
        <v>25</v>
      </c>
      <c r="D13" s="130">
        <f t="shared" si="0"/>
        <v>0</v>
      </c>
      <c r="E13" s="131">
        <v>0</v>
      </c>
      <c r="F13" s="132">
        <v>0</v>
      </c>
      <c r="G13" s="40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2"/>
      <c r="FF13" s="82"/>
      <c r="FG13" s="82"/>
      <c r="FH13" s="82"/>
      <c r="FI13" s="82"/>
      <c r="FJ13" s="82"/>
      <c r="FK13" s="82"/>
      <c r="FL13" s="82"/>
      <c r="FM13" s="82"/>
      <c r="FN13" s="82"/>
      <c r="FO13" s="82"/>
      <c r="FP13" s="82"/>
      <c r="FQ13" s="82"/>
      <c r="FR13" s="82"/>
      <c r="FS13" s="82"/>
      <c r="FT13" s="82"/>
      <c r="FU13" s="82"/>
      <c r="FV13" s="82"/>
      <c r="FW13" s="82"/>
      <c r="FX13" s="82"/>
      <c r="FY13" s="82"/>
      <c r="FZ13" s="82"/>
      <c r="GA13" s="82"/>
      <c r="GB13" s="82"/>
      <c r="GC13" s="82"/>
      <c r="GD13" s="82"/>
      <c r="GE13" s="82"/>
      <c r="GF13" s="82"/>
      <c r="GG13" s="82"/>
      <c r="GH13" s="82"/>
      <c r="GI13" s="82"/>
      <c r="GJ13" s="82"/>
      <c r="GK13" s="82"/>
      <c r="GL13" s="82"/>
      <c r="GM13" s="82"/>
      <c r="GN13" s="82"/>
      <c r="GO13" s="82"/>
      <c r="GP13" s="82"/>
      <c r="GQ13" s="82"/>
      <c r="GR13" s="82"/>
      <c r="GS13" s="82"/>
      <c r="GT13" s="82"/>
      <c r="GU13" s="82"/>
      <c r="GV13" s="82"/>
      <c r="GW13" s="82"/>
      <c r="GX13" s="82"/>
      <c r="GY13" s="82"/>
      <c r="GZ13" s="82"/>
      <c r="HA13" s="82"/>
      <c r="HB13" s="82"/>
      <c r="HC13" s="82"/>
      <c r="HD13" s="82"/>
      <c r="HE13" s="82"/>
      <c r="HF13" s="82"/>
      <c r="HG13" s="82"/>
      <c r="HH13" s="82"/>
      <c r="HI13" s="82"/>
      <c r="HJ13" s="82"/>
      <c r="HK13" s="82"/>
      <c r="HL13" s="82"/>
      <c r="HM13" s="82"/>
      <c r="HN13" s="82"/>
      <c r="HO13" s="82"/>
      <c r="HP13" s="82"/>
      <c r="HQ13" s="82"/>
      <c r="HR13" s="82"/>
      <c r="HS13" s="82"/>
      <c r="HT13" s="82"/>
      <c r="HU13" s="82"/>
      <c r="HV13" s="82"/>
      <c r="HW13" s="82"/>
      <c r="HX13" s="82"/>
      <c r="HY13" s="82"/>
      <c r="HZ13" s="82"/>
      <c r="IA13" s="82"/>
      <c r="IB13" s="82"/>
      <c r="IC13" s="82"/>
      <c r="ID13" s="82"/>
      <c r="IE13" s="82"/>
      <c r="IF13" s="82"/>
      <c r="IG13" s="82"/>
      <c r="IH13" s="82"/>
      <c r="II13" s="82"/>
      <c r="IJ13" s="82"/>
      <c r="IK13" s="82"/>
      <c r="IL13" s="82"/>
      <c r="IM13" s="82"/>
      <c r="IN13" s="82"/>
      <c r="IO13" s="82"/>
      <c r="IP13" s="82"/>
      <c r="IQ13" s="82"/>
      <c r="IR13" s="82"/>
      <c r="IS13" s="82"/>
    </row>
    <row r="14" spans="1:253" s="79" customFormat="1" ht="19.5" customHeight="1">
      <c r="A14" s="96"/>
      <c r="B14" s="136"/>
      <c r="C14" s="137" t="s">
        <v>26</v>
      </c>
      <c r="D14" s="138">
        <f t="shared" si="0"/>
        <v>43.189135</v>
      </c>
      <c r="E14" s="131">
        <v>42.099135</v>
      </c>
      <c r="F14" s="132">
        <v>1.09</v>
      </c>
      <c r="G14" s="40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2"/>
      <c r="FF14" s="82"/>
      <c r="FG14" s="82"/>
      <c r="FH14" s="82"/>
      <c r="FI14" s="82"/>
      <c r="FJ14" s="82"/>
      <c r="FK14" s="82"/>
      <c r="FL14" s="82"/>
      <c r="FM14" s="82"/>
      <c r="FN14" s="82"/>
      <c r="FO14" s="82"/>
      <c r="FP14" s="82"/>
      <c r="FQ14" s="82"/>
      <c r="FR14" s="82"/>
      <c r="FS14" s="82"/>
      <c r="FT14" s="82"/>
      <c r="FU14" s="82"/>
      <c r="FV14" s="82"/>
      <c r="FW14" s="82"/>
      <c r="FX14" s="82"/>
      <c r="FY14" s="82"/>
      <c r="FZ14" s="82"/>
      <c r="GA14" s="82"/>
      <c r="GB14" s="82"/>
      <c r="GC14" s="82"/>
      <c r="GD14" s="82"/>
      <c r="GE14" s="82"/>
      <c r="GF14" s="82"/>
      <c r="GG14" s="82"/>
      <c r="GH14" s="82"/>
      <c r="GI14" s="82"/>
      <c r="GJ14" s="82"/>
      <c r="GK14" s="82"/>
      <c r="GL14" s="82"/>
      <c r="GM14" s="82"/>
      <c r="GN14" s="82"/>
      <c r="GO14" s="82"/>
      <c r="GP14" s="82"/>
      <c r="GQ14" s="82"/>
      <c r="GR14" s="82"/>
      <c r="GS14" s="82"/>
      <c r="GT14" s="82"/>
      <c r="GU14" s="82"/>
      <c r="GV14" s="82"/>
      <c r="GW14" s="82"/>
      <c r="GX14" s="82"/>
      <c r="GY14" s="82"/>
      <c r="GZ14" s="82"/>
      <c r="HA14" s="82"/>
      <c r="HB14" s="82"/>
      <c r="HC14" s="82"/>
      <c r="HD14" s="82"/>
      <c r="HE14" s="82"/>
      <c r="HF14" s="82"/>
      <c r="HG14" s="82"/>
      <c r="HH14" s="82"/>
      <c r="HI14" s="82"/>
      <c r="HJ14" s="82"/>
      <c r="HK14" s="82"/>
      <c r="HL14" s="82"/>
      <c r="HM14" s="82"/>
      <c r="HN14" s="82"/>
      <c r="HO14" s="82"/>
      <c r="HP14" s="82"/>
      <c r="HQ14" s="82"/>
      <c r="HR14" s="82"/>
      <c r="HS14" s="82"/>
      <c r="HT14" s="82"/>
      <c r="HU14" s="82"/>
      <c r="HV14" s="82"/>
      <c r="HW14" s="82"/>
      <c r="HX14" s="82"/>
      <c r="HY14" s="82"/>
      <c r="HZ14" s="82"/>
      <c r="IA14" s="82"/>
      <c r="IB14" s="82"/>
      <c r="IC14" s="82"/>
      <c r="ID14" s="82"/>
      <c r="IE14" s="82"/>
      <c r="IF14" s="82"/>
      <c r="IG14" s="82"/>
      <c r="IH14" s="82"/>
      <c r="II14" s="82"/>
      <c r="IJ14" s="82"/>
      <c r="IK14" s="82"/>
      <c r="IL14" s="82"/>
      <c r="IM14" s="82"/>
      <c r="IN14" s="82"/>
      <c r="IO14" s="82"/>
      <c r="IP14" s="82"/>
      <c r="IQ14" s="82"/>
      <c r="IR14" s="82"/>
      <c r="IS14" s="82"/>
    </row>
    <row r="15" spans="1:253" s="79" customFormat="1" ht="19.5" customHeight="1">
      <c r="A15" s="90"/>
      <c r="B15" s="33"/>
      <c r="C15" s="92" t="s">
        <v>27</v>
      </c>
      <c r="D15" s="138">
        <f t="shared" si="0"/>
        <v>0</v>
      </c>
      <c r="E15" s="131">
        <v>0</v>
      </c>
      <c r="F15" s="132">
        <v>0</v>
      </c>
      <c r="G15" s="40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2"/>
      <c r="ES15" s="82"/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82"/>
      <c r="FE15" s="82"/>
      <c r="FF15" s="82"/>
      <c r="FG15" s="82"/>
      <c r="FH15" s="82"/>
      <c r="FI15" s="82"/>
      <c r="FJ15" s="82"/>
      <c r="FK15" s="82"/>
      <c r="FL15" s="82"/>
      <c r="FM15" s="82"/>
      <c r="FN15" s="82"/>
      <c r="FO15" s="82"/>
      <c r="FP15" s="82"/>
      <c r="FQ15" s="82"/>
      <c r="FR15" s="82"/>
      <c r="FS15" s="82"/>
      <c r="FT15" s="82"/>
      <c r="FU15" s="82"/>
      <c r="FV15" s="82"/>
      <c r="FW15" s="82"/>
      <c r="FX15" s="82"/>
      <c r="FY15" s="82"/>
      <c r="FZ15" s="82"/>
      <c r="GA15" s="82"/>
      <c r="GB15" s="82"/>
      <c r="GC15" s="82"/>
      <c r="GD15" s="82"/>
      <c r="GE15" s="82"/>
      <c r="GF15" s="82"/>
      <c r="GG15" s="82"/>
      <c r="GH15" s="82"/>
      <c r="GI15" s="82"/>
      <c r="GJ15" s="82"/>
      <c r="GK15" s="82"/>
      <c r="GL15" s="82"/>
      <c r="GM15" s="82"/>
      <c r="GN15" s="82"/>
      <c r="GO15" s="82"/>
      <c r="GP15" s="82"/>
      <c r="GQ15" s="82"/>
      <c r="GR15" s="82"/>
      <c r="GS15" s="82"/>
      <c r="GT15" s="82"/>
      <c r="GU15" s="82"/>
      <c r="GV15" s="82"/>
      <c r="GW15" s="82"/>
      <c r="GX15" s="82"/>
      <c r="GY15" s="82"/>
      <c r="GZ15" s="82"/>
      <c r="HA15" s="82"/>
      <c r="HB15" s="82"/>
      <c r="HC15" s="82"/>
      <c r="HD15" s="82"/>
      <c r="HE15" s="82"/>
      <c r="HF15" s="82"/>
      <c r="HG15" s="82"/>
      <c r="HH15" s="82"/>
      <c r="HI15" s="82"/>
      <c r="HJ15" s="82"/>
      <c r="HK15" s="82"/>
      <c r="HL15" s="82"/>
      <c r="HM15" s="82"/>
      <c r="HN15" s="82"/>
      <c r="HO15" s="82"/>
      <c r="HP15" s="82"/>
      <c r="HQ15" s="82"/>
      <c r="HR15" s="82"/>
      <c r="HS15" s="82"/>
      <c r="HT15" s="82"/>
      <c r="HU15" s="82"/>
      <c r="HV15" s="82"/>
      <c r="HW15" s="82"/>
      <c r="HX15" s="82"/>
      <c r="HY15" s="82"/>
      <c r="HZ15" s="82"/>
      <c r="IA15" s="82"/>
      <c r="IB15" s="82"/>
      <c r="IC15" s="82"/>
      <c r="ID15" s="82"/>
      <c r="IE15" s="82"/>
      <c r="IF15" s="82"/>
      <c r="IG15" s="82"/>
      <c r="IH15" s="82"/>
      <c r="II15" s="82"/>
      <c r="IJ15" s="82"/>
      <c r="IK15" s="82"/>
      <c r="IL15" s="82"/>
      <c r="IM15" s="82"/>
      <c r="IN15" s="82"/>
      <c r="IO15" s="82"/>
      <c r="IP15" s="82"/>
      <c r="IQ15" s="82"/>
      <c r="IR15" s="82"/>
      <c r="IS15" s="82"/>
    </row>
    <row r="16" spans="1:253" s="79" customFormat="1" ht="19.5" customHeight="1">
      <c r="A16" s="95"/>
      <c r="B16" s="33"/>
      <c r="C16" s="129" t="s">
        <v>28</v>
      </c>
      <c r="D16" s="139">
        <f t="shared" si="0"/>
        <v>0</v>
      </c>
      <c r="E16" s="131">
        <v>0</v>
      </c>
      <c r="F16" s="132">
        <v>0</v>
      </c>
      <c r="G16" s="40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2"/>
      <c r="EF16" s="82"/>
      <c r="EG16" s="82"/>
      <c r="EH16" s="82"/>
      <c r="EI16" s="82"/>
      <c r="EJ16" s="82"/>
      <c r="EK16" s="82"/>
      <c r="EL16" s="82"/>
      <c r="EM16" s="82"/>
      <c r="EN16" s="82"/>
      <c r="EO16" s="82"/>
      <c r="EP16" s="82"/>
      <c r="EQ16" s="82"/>
      <c r="ER16" s="82"/>
      <c r="ES16" s="82"/>
      <c r="ET16" s="82"/>
      <c r="EU16" s="82"/>
      <c r="EV16" s="82"/>
      <c r="EW16" s="82"/>
      <c r="EX16" s="82"/>
      <c r="EY16" s="82"/>
      <c r="EZ16" s="82"/>
      <c r="FA16" s="82"/>
      <c r="FB16" s="82"/>
      <c r="FC16" s="82"/>
      <c r="FD16" s="82"/>
      <c r="FE16" s="82"/>
      <c r="FF16" s="82"/>
      <c r="FG16" s="82"/>
      <c r="FH16" s="82"/>
      <c r="FI16" s="82"/>
      <c r="FJ16" s="82"/>
      <c r="FK16" s="82"/>
      <c r="FL16" s="82"/>
      <c r="FM16" s="82"/>
      <c r="FN16" s="82"/>
      <c r="FO16" s="82"/>
      <c r="FP16" s="82"/>
      <c r="FQ16" s="82"/>
      <c r="FR16" s="82"/>
      <c r="FS16" s="82"/>
      <c r="FT16" s="82"/>
      <c r="FU16" s="82"/>
      <c r="FV16" s="82"/>
      <c r="FW16" s="82"/>
      <c r="FX16" s="82"/>
      <c r="FY16" s="82"/>
      <c r="FZ16" s="82"/>
      <c r="GA16" s="82"/>
      <c r="GB16" s="82"/>
      <c r="GC16" s="82"/>
      <c r="GD16" s="82"/>
      <c r="GE16" s="82"/>
      <c r="GF16" s="82"/>
      <c r="GG16" s="82"/>
      <c r="GH16" s="82"/>
      <c r="GI16" s="82"/>
      <c r="GJ16" s="82"/>
      <c r="GK16" s="82"/>
      <c r="GL16" s="82"/>
      <c r="GM16" s="82"/>
      <c r="GN16" s="82"/>
      <c r="GO16" s="82"/>
      <c r="GP16" s="82"/>
      <c r="GQ16" s="82"/>
      <c r="GR16" s="82"/>
      <c r="GS16" s="82"/>
      <c r="GT16" s="82"/>
      <c r="GU16" s="82"/>
      <c r="GV16" s="82"/>
      <c r="GW16" s="82"/>
      <c r="GX16" s="82"/>
      <c r="GY16" s="82"/>
      <c r="GZ16" s="82"/>
      <c r="HA16" s="82"/>
      <c r="HB16" s="82"/>
      <c r="HC16" s="82"/>
      <c r="HD16" s="82"/>
      <c r="HE16" s="82"/>
      <c r="HF16" s="82"/>
      <c r="HG16" s="82"/>
      <c r="HH16" s="82"/>
      <c r="HI16" s="82"/>
      <c r="HJ16" s="82"/>
      <c r="HK16" s="82"/>
      <c r="HL16" s="82"/>
      <c r="HM16" s="82"/>
      <c r="HN16" s="82"/>
      <c r="HO16" s="82"/>
      <c r="HP16" s="82"/>
      <c r="HQ16" s="82"/>
      <c r="HR16" s="82"/>
      <c r="HS16" s="82"/>
      <c r="HT16" s="82"/>
      <c r="HU16" s="82"/>
      <c r="HV16" s="82"/>
      <c r="HW16" s="82"/>
      <c r="HX16" s="82"/>
      <c r="HY16" s="82"/>
      <c r="HZ16" s="82"/>
      <c r="IA16" s="82"/>
      <c r="IB16" s="82"/>
      <c r="IC16" s="82"/>
      <c r="ID16" s="82"/>
      <c r="IE16" s="82"/>
      <c r="IF16" s="82"/>
      <c r="IG16" s="82"/>
      <c r="IH16" s="82"/>
      <c r="II16" s="82"/>
      <c r="IJ16" s="82"/>
      <c r="IK16" s="82"/>
      <c r="IL16" s="82"/>
      <c r="IM16" s="82"/>
      <c r="IN16" s="82"/>
      <c r="IO16" s="82"/>
      <c r="IP16" s="82"/>
      <c r="IQ16" s="82"/>
      <c r="IR16" s="82"/>
      <c r="IS16" s="82"/>
    </row>
    <row r="17" spans="1:253" s="79" customFormat="1" ht="19.5" customHeight="1">
      <c r="A17" s="95"/>
      <c r="B17" s="33"/>
      <c r="C17" s="137" t="s">
        <v>29</v>
      </c>
      <c r="D17" s="130">
        <f t="shared" si="0"/>
        <v>0</v>
      </c>
      <c r="E17" s="131">
        <v>0</v>
      </c>
      <c r="F17" s="132">
        <v>0</v>
      </c>
      <c r="G17" s="40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82"/>
      <c r="FE17" s="82"/>
      <c r="FF17" s="82"/>
      <c r="FG17" s="82"/>
      <c r="FH17" s="82"/>
      <c r="FI17" s="82"/>
      <c r="FJ17" s="82"/>
      <c r="FK17" s="82"/>
      <c r="FL17" s="82"/>
      <c r="FM17" s="82"/>
      <c r="FN17" s="82"/>
      <c r="FO17" s="82"/>
      <c r="FP17" s="82"/>
      <c r="FQ17" s="82"/>
      <c r="FR17" s="82"/>
      <c r="FS17" s="82"/>
      <c r="FT17" s="82"/>
      <c r="FU17" s="82"/>
      <c r="FV17" s="82"/>
      <c r="FW17" s="82"/>
      <c r="FX17" s="82"/>
      <c r="FY17" s="82"/>
      <c r="FZ17" s="82"/>
      <c r="GA17" s="82"/>
      <c r="GB17" s="82"/>
      <c r="GC17" s="82"/>
      <c r="GD17" s="82"/>
      <c r="GE17" s="82"/>
      <c r="GF17" s="82"/>
      <c r="GG17" s="82"/>
      <c r="GH17" s="82"/>
      <c r="GI17" s="82"/>
      <c r="GJ17" s="82"/>
      <c r="GK17" s="82"/>
      <c r="GL17" s="82"/>
      <c r="GM17" s="82"/>
      <c r="GN17" s="82"/>
      <c r="GO17" s="82"/>
      <c r="GP17" s="82"/>
      <c r="GQ17" s="82"/>
      <c r="GR17" s="82"/>
      <c r="GS17" s="82"/>
      <c r="GT17" s="82"/>
      <c r="GU17" s="82"/>
      <c r="GV17" s="82"/>
      <c r="GW17" s="82"/>
      <c r="GX17" s="82"/>
      <c r="GY17" s="82"/>
      <c r="GZ17" s="82"/>
      <c r="HA17" s="82"/>
      <c r="HB17" s="82"/>
      <c r="HC17" s="82"/>
      <c r="HD17" s="82"/>
      <c r="HE17" s="82"/>
      <c r="HF17" s="82"/>
      <c r="HG17" s="82"/>
      <c r="HH17" s="82"/>
      <c r="HI17" s="82"/>
      <c r="HJ17" s="82"/>
      <c r="HK17" s="82"/>
      <c r="HL17" s="82"/>
      <c r="HM17" s="82"/>
      <c r="HN17" s="82"/>
      <c r="HO17" s="82"/>
      <c r="HP17" s="82"/>
      <c r="HQ17" s="82"/>
      <c r="HR17" s="82"/>
      <c r="HS17" s="82"/>
      <c r="HT17" s="82"/>
      <c r="HU17" s="82"/>
      <c r="HV17" s="82"/>
      <c r="HW17" s="82"/>
      <c r="HX17" s="82"/>
      <c r="HY17" s="82"/>
      <c r="HZ17" s="82"/>
      <c r="IA17" s="82"/>
      <c r="IB17" s="82"/>
      <c r="IC17" s="82"/>
      <c r="ID17" s="82"/>
      <c r="IE17" s="82"/>
      <c r="IF17" s="82"/>
      <c r="IG17" s="82"/>
      <c r="IH17" s="82"/>
      <c r="II17" s="82"/>
      <c r="IJ17" s="82"/>
      <c r="IK17" s="82"/>
      <c r="IL17" s="82"/>
      <c r="IM17" s="82"/>
      <c r="IN17" s="82"/>
      <c r="IO17" s="82"/>
      <c r="IP17" s="82"/>
      <c r="IQ17" s="82"/>
      <c r="IR17" s="82"/>
      <c r="IS17" s="82"/>
    </row>
    <row r="18" spans="1:253" s="79" customFormat="1" ht="19.5" customHeight="1">
      <c r="A18" s="96"/>
      <c r="B18" s="33"/>
      <c r="C18" s="137" t="s">
        <v>30</v>
      </c>
      <c r="D18" s="130">
        <f t="shared" si="0"/>
        <v>0</v>
      </c>
      <c r="E18" s="131">
        <v>0</v>
      </c>
      <c r="F18" s="132">
        <v>0</v>
      </c>
      <c r="G18" s="40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2"/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2"/>
      <c r="FF18" s="82"/>
      <c r="FG18" s="82"/>
      <c r="FH18" s="82"/>
      <c r="FI18" s="82"/>
      <c r="FJ18" s="82"/>
      <c r="FK18" s="82"/>
      <c r="FL18" s="82"/>
      <c r="FM18" s="82"/>
      <c r="FN18" s="82"/>
      <c r="FO18" s="82"/>
      <c r="FP18" s="82"/>
      <c r="FQ18" s="82"/>
      <c r="FR18" s="82"/>
      <c r="FS18" s="82"/>
      <c r="FT18" s="82"/>
      <c r="FU18" s="82"/>
      <c r="FV18" s="82"/>
      <c r="FW18" s="82"/>
      <c r="FX18" s="82"/>
      <c r="FY18" s="82"/>
      <c r="FZ18" s="82"/>
      <c r="GA18" s="82"/>
      <c r="GB18" s="82"/>
      <c r="GC18" s="82"/>
      <c r="GD18" s="82"/>
      <c r="GE18" s="82"/>
      <c r="GF18" s="82"/>
      <c r="GG18" s="82"/>
      <c r="GH18" s="82"/>
      <c r="GI18" s="82"/>
      <c r="GJ18" s="82"/>
      <c r="GK18" s="82"/>
      <c r="GL18" s="82"/>
      <c r="GM18" s="82"/>
      <c r="GN18" s="82"/>
      <c r="GO18" s="82"/>
      <c r="GP18" s="82"/>
      <c r="GQ18" s="82"/>
      <c r="GR18" s="82"/>
      <c r="GS18" s="82"/>
      <c r="GT18" s="82"/>
      <c r="GU18" s="82"/>
      <c r="GV18" s="82"/>
      <c r="GW18" s="82"/>
      <c r="GX18" s="82"/>
      <c r="GY18" s="82"/>
      <c r="GZ18" s="82"/>
      <c r="HA18" s="82"/>
      <c r="HB18" s="82"/>
      <c r="HC18" s="82"/>
      <c r="HD18" s="82"/>
      <c r="HE18" s="82"/>
      <c r="HF18" s="82"/>
      <c r="HG18" s="82"/>
      <c r="HH18" s="82"/>
      <c r="HI18" s="82"/>
      <c r="HJ18" s="82"/>
      <c r="HK18" s="82"/>
      <c r="HL18" s="82"/>
      <c r="HM18" s="82"/>
      <c r="HN18" s="82"/>
      <c r="HO18" s="82"/>
      <c r="HP18" s="82"/>
      <c r="HQ18" s="82"/>
      <c r="HR18" s="82"/>
      <c r="HS18" s="82"/>
      <c r="HT18" s="82"/>
      <c r="HU18" s="82"/>
      <c r="HV18" s="82"/>
      <c r="HW18" s="82"/>
      <c r="HX18" s="82"/>
      <c r="HY18" s="82"/>
      <c r="HZ18" s="82"/>
      <c r="IA18" s="82"/>
      <c r="IB18" s="82"/>
      <c r="IC18" s="82"/>
      <c r="ID18" s="82"/>
      <c r="IE18" s="82"/>
      <c r="IF18" s="82"/>
      <c r="IG18" s="82"/>
      <c r="IH18" s="82"/>
      <c r="II18" s="82"/>
      <c r="IJ18" s="82"/>
      <c r="IK18" s="82"/>
      <c r="IL18" s="82"/>
      <c r="IM18" s="82"/>
      <c r="IN18" s="82"/>
      <c r="IO18" s="82"/>
      <c r="IP18" s="82"/>
      <c r="IQ18" s="82"/>
      <c r="IR18" s="82"/>
      <c r="IS18" s="82"/>
    </row>
    <row r="19" spans="1:253" s="79" customFormat="1" ht="19.5" customHeight="1">
      <c r="A19" s="140"/>
      <c r="B19" s="33"/>
      <c r="C19" s="137" t="s">
        <v>31</v>
      </c>
      <c r="D19" s="130">
        <f t="shared" si="0"/>
        <v>0</v>
      </c>
      <c r="E19" s="131">
        <v>0</v>
      </c>
      <c r="F19" s="132">
        <v>0</v>
      </c>
      <c r="G19" s="40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2"/>
      <c r="DX19" s="82"/>
      <c r="DY19" s="82"/>
      <c r="DZ19" s="82"/>
      <c r="EA19" s="82"/>
      <c r="EB19" s="82"/>
      <c r="EC19" s="82"/>
      <c r="ED19" s="82"/>
      <c r="EE19" s="82"/>
      <c r="EF19" s="82"/>
      <c r="EG19" s="82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2"/>
      <c r="ES19" s="82"/>
      <c r="ET19" s="82"/>
      <c r="EU19" s="82"/>
      <c r="EV19" s="82"/>
      <c r="EW19" s="82"/>
      <c r="EX19" s="82"/>
      <c r="EY19" s="82"/>
      <c r="EZ19" s="82"/>
      <c r="FA19" s="82"/>
      <c r="FB19" s="82"/>
      <c r="FC19" s="82"/>
      <c r="FD19" s="82"/>
      <c r="FE19" s="82"/>
      <c r="FF19" s="82"/>
      <c r="FG19" s="82"/>
      <c r="FH19" s="82"/>
      <c r="FI19" s="82"/>
      <c r="FJ19" s="82"/>
      <c r="FK19" s="82"/>
      <c r="FL19" s="82"/>
      <c r="FM19" s="82"/>
      <c r="FN19" s="82"/>
      <c r="FO19" s="82"/>
      <c r="FP19" s="82"/>
      <c r="FQ19" s="82"/>
      <c r="FR19" s="82"/>
      <c r="FS19" s="82"/>
      <c r="FT19" s="82"/>
      <c r="FU19" s="82"/>
      <c r="FV19" s="82"/>
      <c r="FW19" s="82"/>
      <c r="FX19" s="82"/>
      <c r="FY19" s="82"/>
      <c r="FZ19" s="82"/>
      <c r="GA19" s="82"/>
      <c r="GB19" s="82"/>
      <c r="GC19" s="82"/>
      <c r="GD19" s="82"/>
      <c r="GE19" s="82"/>
      <c r="GF19" s="82"/>
      <c r="GG19" s="82"/>
      <c r="GH19" s="82"/>
      <c r="GI19" s="82"/>
      <c r="GJ19" s="82"/>
      <c r="GK19" s="82"/>
      <c r="GL19" s="82"/>
      <c r="GM19" s="82"/>
      <c r="GN19" s="82"/>
      <c r="GO19" s="82"/>
      <c r="GP19" s="82"/>
      <c r="GQ19" s="82"/>
      <c r="GR19" s="82"/>
      <c r="GS19" s="82"/>
      <c r="GT19" s="82"/>
      <c r="GU19" s="82"/>
      <c r="GV19" s="82"/>
      <c r="GW19" s="82"/>
      <c r="GX19" s="82"/>
      <c r="GY19" s="82"/>
      <c r="GZ19" s="82"/>
      <c r="HA19" s="82"/>
      <c r="HB19" s="82"/>
      <c r="HC19" s="82"/>
      <c r="HD19" s="82"/>
      <c r="HE19" s="82"/>
      <c r="HF19" s="82"/>
      <c r="HG19" s="82"/>
      <c r="HH19" s="82"/>
      <c r="HI19" s="82"/>
      <c r="HJ19" s="82"/>
      <c r="HK19" s="82"/>
      <c r="HL19" s="82"/>
      <c r="HM19" s="82"/>
      <c r="HN19" s="82"/>
      <c r="HO19" s="82"/>
      <c r="HP19" s="82"/>
      <c r="HQ19" s="82"/>
      <c r="HR19" s="82"/>
      <c r="HS19" s="82"/>
      <c r="HT19" s="82"/>
      <c r="HU19" s="82"/>
      <c r="HV19" s="82"/>
      <c r="HW19" s="82"/>
      <c r="HX19" s="82"/>
      <c r="HY19" s="82"/>
      <c r="HZ19" s="82"/>
      <c r="IA19" s="82"/>
      <c r="IB19" s="82"/>
      <c r="IC19" s="82"/>
      <c r="ID19" s="82"/>
      <c r="IE19" s="82"/>
      <c r="IF19" s="82"/>
      <c r="IG19" s="82"/>
      <c r="IH19" s="82"/>
      <c r="II19" s="82"/>
      <c r="IJ19" s="82"/>
      <c r="IK19" s="82"/>
      <c r="IL19" s="82"/>
      <c r="IM19" s="82"/>
      <c r="IN19" s="82"/>
      <c r="IO19" s="82"/>
      <c r="IP19" s="82"/>
      <c r="IQ19" s="82"/>
      <c r="IR19" s="82"/>
      <c r="IS19" s="82"/>
    </row>
    <row r="20" spans="1:253" s="79" customFormat="1" ht="19.5" customHeight="1">
      <c r="A20" s="140"/>
      <c r="B20" s="33"/>
      <c r="C20" s="137" t="s">
        <v>32</v>
      </c>
      <c r="D20" s="130">
        <f t="shared" si="0"/>
        <v>1501.682067</v>
      </c>
      <c r="E20" s="131">
        <v>1501.682067</v>
      </c>
      <c r="F20" s="132">
        <v>0</v>
      </c>
      <c r="G20" s="40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DY20" s="82"/>
      <c r="DZ20" s="82"/>
      <c r="EA20" s="82"/>
      <c r="EB20" s="82"/>
      <c r="EC20" s="82"/>
      <c r="ED20" s="82"/>
      <c r="EE20" s="82"/>
      <c r="EF20" s="82"/>
      <c r="EG20" s="82"/>
      <c r="EH20" s="82"/>
      <c r="EI20" s="82"/>
      <c r="EJ20" s="82"/>
      <c r="EK20" s="82"/>
      <c r="EL20" s="82"/>
      <c r="EM20" s="82"/>
      <c r="EN20" s="82"/>
      <c r="EO20" s="82"/>
      <c r="EP20" s="82"/>
      <c r="EQ20" s="82"/>
      <c r="ER20" s="82"/>
      <c r="ES20" s="82"/>
      <c r="ET20" s="82"/>
      <c r="EU20" s="82"/>
      <c r="EV20" s="82"/>
      <c r="EW20" s="82"/>
      <c r="EX20" s="82"/>
      <c r="EY20" s="82"/>
      <c r="EZ20" s="82"/>
      <c r="FA20" s="82"/>
      <c r="FB20" s="82"/>
      <c r="FC20" s="82"/>
      <c r="FD20" s="82"/>
      <c r="FE20" s="82"/>
      <c r="FF20" s="82"/>
      <c r="FG20" s="82"/>
      <c r="FH20" s="82"/>
      <c r="FI20" s="82"/>
      <c r="FJ20" s="82"/>
      <c r="FK20" s="82"/>
      <c r="FL20" s="82"/>
      <c r="FM20" s="82"/>
      <c r="FN20" s="82"/>
      <c r="FO20" s="82"/>
      <c r="FP20" s="82"/>
      <c r="FQ20" s="82"/>
      <c r="FR20" s="82"/>
      <c r="FS20" s="82"/>
      <c r="FT20" s="82"/>
      <c r="FU20" s="82"/>
      <c r="FV20" s="82"/>
      <c r="FW20" s="82"/>
      <c r="FX20" s="82"/>
      <c r="FY20" s="82"/>
      <c r="FZ20" s="82"/>
      <c r="GA20" s="82"/>
      <c r="GB20" s="82"/>
      <c r="GC20" s="82"/>
      <c r="GD20" s="82"/>
      <c r="GE20" s="82"/>
      <c r="GF20" s="82"/>
      <c r="GG20" s="82"/>
      <c r="GH20" s="82"/>
      <c r="GI20" s="82"/>
      <c r="GJ20" s="82"/>
      <c r="GK20" s="82"/>
      <c r="GL20" s="82"/>
      <c r="GM20" s="82"/>
      <c r="GN20" s="82"/>
      <c r="GO20" s="82"/>
      <c r="GP20" s="82"/>
      <c r="GQ20" s="82"/>
      <c r="GR20" s="82"/>
      <c r="GS20" s="82"/>
      <c r="GT20" s="82"/>
      <c r="GU20" s="82"/>
      <c r="GV20" s="82"/>
      <c r="GW20" s="82"/>
      <c r="GX20" s="82"/>
      <c r="GY20" s="82"/>
      <c r="GZ20" s="82"/>
      <c r="HA20" s="82"/>
      <c r="HB20" s="82"/>
      <c r="HC20" s="82"/>
      <c r="HD20" s="82"/>
      <c r="HE20" s="82"/>
      <c r="HF20" s="82"/>
      <c r="HG20" s="82"/>
      <c r="HH20" s="82"/>
      <c r="HI20" s="82"/>
      <c r="HJ20" s="82"/>
      <c r="HK20" s="82"/>
      <c r="HL20" s="82"/>
      <c r="HM20" s="82"/>
      <c r="HN20" s="82"/>
      <c r="HO20" s="82"/>
      <c r="HP20" s="82"/>
      <c r="HQ20" s="82"/>
      <c r="HR20" s="82"/>
      <c r="HS20" s="82"/>
      <c r="HT20" s="82"/>
      <c r="HU20" s="82"/>
      <c r="HV20" s="82"/>
      <c r="HW20" s="82"/>
      <c r="HX20" s="82"/>
      <c r="HY20" s="82"/>
      <c r="HZ20" s="82"/>
      <c r="IA20" s="82"/>
      <c r="IB20" s="82"/>
      <c r="IC20" s="82"/>
      <c r="ID20" s="82"/>
      <c r="IE20" s="82"/>
      <c r="IF20" s="82"/>
      <c r="IG20" s="82"/>
      <c r="IH20" s="82"/>
      <c r="II20" s="82"/>
      <c r="IJ20" s="82"/>
      <c r="IK20" s="82"/>
      <c r="IL20" s="82"/>
      <c r="IM20" s="82"/>
      <c r="IN20" s="82"/>
      <c r="IO20" s="82"/>
      <c r="IP20" s="82"/>
      <c r="IQ20" s="82"/>
      <c r="IR20" s="82"/>
      <c r="IS20" s="82"/>
    </row>
    <row r="21" spans="1:253" s="79" customFormat="1" ht="19.5" customHeight="1">
      <c r="A21" s="95"/>
      <c r="B21" s="127"/>
      <c r="C21" s="104" t="s">
        <v>33</v>
      </c>
      <c r="D21" s="130">
        <f t="shared" si="0"/>
        <v>0</v>
      </c>
      <c r="E21" s="131">
        <v>0</v>
      </c>
      <c r="F21" s="132">
        <v>0</v>
      </c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</row>
    <row r="22" spans="1:253" s="79" customFormat="1" ht="19.5" customHeight="1">
      <c r="A22" s="95"/>
      <c r="B22" s="127"/>
      <c r="C22" s="104" t="s">
        <v>34</v>
      </c>
      <c r="D22" s="130">
        <f t="shared" si="0"/>
        <v>0</v>
      </c>
      <c r="E22" s="131">
        <v>0</v>
      </c>
      <c r="F22" s="132">
        <v>0</v>
      </c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</row>
    <row r="23" spans="1:253" s="79" customFormat="1" ht="19.5" customHeight="1">
      <c r="A23" s="95"/>
      <c r="B23" s="127"/>
      <c r="C23" s="104" t="s">
        <v>35</v>
      </c>
      <c r="D23" s="130">
        <f t="shared" si="0"/>
        <v>0</v>
      </c>
      <c r="E23" s="131">
        <v>0</v>
      </c>
      <c r="F23" s="132">
        <v>0</v>
      </c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</row>
    <row r="24" spans="1:253" s="80" customFormat="1" ht="19.5" customHeight="1">
      <c r="A24" s="99"/>
      <c r="B24" s="33"/>
      <c r="C24" s="141" t="s">
        <v>36</v>
      </c>
      <c r="D24" s="130">
        <f t="shared" si="0"/>
        <v>0</v>
      </c>
      <c r="E24" s="131">
        <v>0</v>
      </c>
      <c r="F24" s="132">
        <v>0</v>
      </c>
      <c r="G24" s="40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82"/>
      <c r="DH24" s="82"/>
      <c r="DI24" s="82"/>
      <c r="DJ24" s="82"/>
      <c r="DK24" s="82"/>
      <c r="DL24" s="82"/>
      <c r="DM24" s="82"/>
      <c r="DN24" s="82"/>
      <c r="DO24" s="82"/>
      <c r="DP24" s="82"/>
      <c r="DQ24" s="82"/>
      <c r="DR24" s="82"/>
      <c r="DS24" s="82"/>
      <c r="DT24" s="82"/>
      <c r="DU24" s="82"/>
      <c r="DV24" s="82"/>
      <c r="DW24" s="82"/>
      <c r="DX24" s="82"/>
      <c r="DY24" s="82"/>
      <c r="DZ24" s="82"/>
      <c r="EA24" s="82"/>
      <c r="EB24" s="82"/>
      <c r="EC24" s="82"/>
      <c r="ED24" s="82"/>
      <c r="EE24" s="82"/>
      <c r="EF24" s="82"/>
      <c r="EG24" s="82"/>
      <c r="EH24" s="82"/>
      <c r="EI24" s="82"/>
      <c r="EJ24" s="82"/>
      <c r="EK24" s="82"/>
      <c r="EL24" s="82"/>
      <c r="EM24" s="82"/>
      <c r="EN24" s="82"/>
      <c r="EO24" s="82"/>
      <c r="EP24" s="82"/>
      <c r="EQ24" s="82"/>
      <c r="ER24" s="82"/>
      <c r="ES24" s="82"/>
      <c r="ET24" s="82"/>
      <c r="EU24" s="82"/>
      <c r="EV24" s="82"/>
      <c r="EW24" s="82"/>
      <c r="EX24" s="82"/>
      <c r="EY24" s="82"/>
      <c r="EZ24" s="82"/>
      <c r="FA24" s="82"/>
      <c r="FB24" s="82"/>
      <c r="FC24" s="82"/>
      <c r="FD24" s="82"/>
      <c r="FE24" s="82"/>
      <c r="FF24" s="82"/>
      <c r="FG24" s="82"/>
      <c r="FH24" s="82"/>
      <c r="FI24" s="82"/>
      <c r="FJ24" s="82"/>
      <c r="FK24" s="82"/>
      <c r="FL24" s="82"/>
      <c r="FM24" s="82"/>
      <c r="FN24" s="82"/>
      <c r="FO24" s="82"/>
      <c r="FP24" s="82"/>
      <c r="FQ24" s="82"/>
      <c r="FR24" s="82"/>
      <c r="FS24" s="82"/>
      <c r="FT24" s="82"/>
      <c r="FU24" s="82"/>
      <c r="FV24" s="82"/>
      <c r="FW24" s="82"/>
      <c r="FX24" s="82"/>
      <c r="FY24" s="82"/>
      <c r="FZ24" s="82"/>
      <c r="GA24" s="82"/>
      <c r="GB24" s="82"/>
      <c r="GC24" s="82"/>
      <c r="GD24" s="82"/>
      <c r="GE24" s="82"/>
      <c r="GF24" s="82"/>
      <c r="GG24" s="82"/>
      <c r="GH24" s="82"/>
      <c r="GI24" s="82"/>
      <c r="GJ24" s="82"/>
      <c r="GK24" s="82"/>
      <c r="GL24" s="82"/>
      <c r="GM24" s="82"/>
      <c r="GN24" s="82"/>
      <c r="GO24" s="82"/>
      <c r="GP24" s="82"/>
      <c r="GQ24" s="82"/>
      <c r="GR24" s="82"/>
      <c r="GS24" s="82"/>
      <c r="GT24" s="82"/>
      <c r="GU24" s="82"/>
      <c r="GV24" s="82"/>
      <c r="GW24" s="82"/>
      <c r="GX24" s="82"/>
      <c r="GY24" s="82"/>
      <c r="GZ24" s="82"/>
      <c r="HA24" s="82"/>
      <c r="HB24" s="82"/>
      <c r="HC24" s="82"/>
      <c r="HD24" s="82"/>
      <c r="HE24" s="82"/>
      <c r="HF24" s="82"/>
      <c r="HG24" s="82"/>
      <c r="HH24" s="82"/>
      <c r="HI24" s="82"/>
      <c r="HJ24" s="82"/>
      <c r="HK24" s="82"/>
      <c r="HL24" s="82"/>
      <c r="HM24" s="82"/>
      <c r="HN24" s="82"/>
      <c r="HO24" s="82"/>
      <c r="HP24" s="82"/>
      <c r="HQ24" s="82"/>
      <c r="HR24" s="82"/>
      <c r="HS24" s="82"/>
      <c r="HT24" s="82"/>
      <c r="HU24" s="82"/>
      <c r="HV24" s="82"/>
      <c r="HW24" s="82"/>
      <c r="HX24" s="82"/>
      <c r="HY24" s="82"/>
      <c r="HZ24" s="82"/>
      <c r="IA24" s="82"/>
      <c r="IB24" s="82"/>
      <c r="IC24" s="82"/>
      <c r="ID24" s="82"/>
      <c r="IE24" s="82"/>
      <c r="IF24" s="82"/>
      <c r="IG24" s="82"/>
      <c r="IH24" s="82"/>
      <c r="II24" s="82"/>
      <c r="IJ24" s="82"/>
      <c r="IK24" s="82"/>
      <c r="IL24" s="82"/>
      <c r="IM24" s="82"/>
      <c r="IN24" s="82"/>
      <c r="IO24" s="82"/>
      <c r="IP24" s="82"/>
      <c r="IQ24" s="82"/>
      <c r="IR24" s="82"/>
      <c r="IS24" s="82"/>
    </row>
    <row r="25" spans="1:7" s="81" customFormat="1" ht="19.5" customHeight="1">
      <c r="A25" s="93"/>
      <c r="B25" s="142"/>
      <c r="C25" s="104" t="s">
        <v>37</v>
      </c>
      <c r="D25" s="130">
        <f t="shared" si="0"/>
        <v>0</v>
      </c>
      <c r="E25" s="131">
        <v>0</v>
      </c>
      <c r="F25" s="132">
        <v>0</v>
      </c>
      <c r="G25" s="36"/>
    </row>
    <row r="26" spans="1:7" s="81" customFormat="1" ht="19.5" customHeight="1">
      <c r="A26" s="93"/>
      <c r="B26" s="143"/>
      <c r="C26" s="141" t="s">
        <v>38</v>
      </c>
      <c r="D26" s="130">
        <f t="shared" si="0"/>
        <v>8.454672</v>
      </c>
      <c r="E26" s="131">
        <v>8.454672</v>
      </c>
      <c r="F26" s="132">
        <v>0</v>
      </c>
      <c r="G26" s="48"/>
    </row>
    <row r="27" spans="1:7" ht="19.5" customHeight="1">
      <c r="A27" s="93"/>
      <c r="B27" s="142"/>
      <c r="C27" s="104" t="s">
        <v>39</v>
      </c>
      <c r="D27" s="127">
        <f t="shared" si="0"/>
        <v>0</v>
      </c>
      <c r="E27" s="33">
        <v>0</v>
      </c>
      <c r="F27" s="144">
        <v>0</v>
      </c>
      <c r="G27" s="48"/>
    </row>
    <row r="28" spans="1:7" ht="24" customHeight="1">
      <c r="A28" s="93"/>
      <c r="B28" s="142"/>
      <c r="C28" s="100" t="s">
        <v>40</v>
      </c>
      <c r="D28" s="130">
        <f t="shared" si="0"/>
        <v>0</v>
      </c>
      <c r="E28" s="144">
        <v>0</v>
      </c>
      <c r="F28" s="145">
        <v>0</v>
      </c>
      <c r="G28" s="48"/>
    </row>
    <row r="29" spans="1:7" ht="19.5" customHeight="1">
      <c r="A29" s="93"/>
      <c r="B29" s="143"/>
      <c r="C29" s="146" t="s">
        <v>41</v>
      </c>
      <c r="D29" s="130">
        <f t="shared" si="0"/>
        <v>0</v>
      </c>
      <c r="E29" s="147">
        <v>0</v>
      </c>
      <c r="F29" s="148">
        <v>0</v>
      </c>
      <c r="G29" s="48"/>
    </row>
    <row r="30" spans="1:6" ht="19.5" customHeight="1">
      <c r="A30" s="93"/>
      <c r="B30" s="143"/>
      <c r="C30" s="104" t="s">
        <v>42</v>
      </c>
      <c r="D30" s="130">
        <f t="shared" si="0"/>
        <v>0</v>
      </c>
      <c r="E30" s="149">
        <v>0</v>
      </c>
      <c r="F30" s="150">
        <v>0</v>
      </c>
    </row>
    <row r="31" spans="1:7" ht="19.5" customHeight="1">
      <c r="A31" s="93"/>
      <c r="B31" s="143"/>
      <c r="C31" s="104" t="s">
        <v>43</v>
      </c>
      <c r="D31" s="130">
        <f t="shared" si="0"/>
        <v>0</v>
      </c>
      <c r="E31" s="151">
        <v>0</v>
      </c>
      <c r="F31" s="144">
        <v>0</v>
      </c>
      <c r="G31" s="48"/>
    </row>
    <row r="32" spans="1:7" ht="19.5" customHeight="1">
      <c r="A32" s="93"/>
      <c r="B32" s="143"/>
      <c r="C32" s="152" t="s">
        <v>44</v>
      </c>
      <c r="D32" s="138">
        <f t="shared" si="0"/>
        <v>0</v>
      </c>
      <c r="E32" s="149">
        <v>0</v>
      </c>
      <c r="F32" s="148">
        <v>0</v>
      </c>
      <c r="G32" s="48"/>
    </row>
    <row r="33" spans="1:8" ht="19.5" customHeight="1">
      <c r="A33" s="93"/>
      <c r="B33" s="153"/>
      <c r="C33" s="154"/>
      <c r="D33" s="33"/>
      <c r="E33" s="145"/>
      <c r="F33" s="155"/>
      <c r="G33" s="48"/>
      <c r="H33" s="48"/>
    </row>
    <row r="34" spans="1:6" ht="19.5" customHeight="1">
      <c r="A34" s="93"/>
      <c r="B34" s="143"/>
      <c r="C34" s="156"/>
      <c r="D34" s="157"/>
      <c r="E34" s="158"/>
      <c r="F34" s="159"/>
    </row>
    <row r="35" spans="1:6" ht="19.5" customHeight="1">
      <c r="A35" s="93"/>
      <c r="B35" s="143"/>
      <c r="C35" s="160" t="s">
        <v>45</v>
      </c>
      <c r="D35" s="159">
        <f>D38-D6</f>
        <v>0.004125999999814667</v>
      </c>
      <c r="E35" s="161">
        <f>E38-E6</f>
        <v>0.0041260000000420405</v>
      </c>
      <c r="F35" s="159">
        <f>F38-F6</f>
        <v>0</v>
      </c>
    </row>
    <row r="36" spans="1:6" ht="19.5" customHeight="1">
      <c r="A36" s="93"/>
      <c r="B36" s="143"/>
      <c r="C36" s="93"/>
      <c r="D36" s="159"/>
      <c r="E36" s="161"/>
      <c r="F36" s="159"/>
    </row>
    <row r="37" spans="1:6" ht="19.5" customHeight="1">
      <c r="A37" s="93"/>
      <c r="B37" s="143"/>
      <c r="C37" s="93"/>
      <c r="D37" s="159"/>
      <c r="E37" s="161"/>
      <c r="F37" s="159"/>
    </row>
    <row r="38" spans="1:6" ht="19.5" customHeight="1">
      <c r="A38" s="111" t="s">
        <v>46</v>
      </c>
      <c r="B38" s="162">
        <f>B6+B9</f>
        <v>1553.33</v>
      </c>
      <c r="C38" s="111" t="s">
        <v>47</v>
      </c>
      <c r="D38" s="159">
        <f>B38</f>
        <v>1553.33</v>
      </c>
      <c r="E38" s="161">
        <f>B10</f>
        <v>1552.24</v>
      </c>
      <c r="F38" s="159">
        <f>B13</f>
        <v>1.09</v>
      </c>
    </row>
    <row r="39" spans="1:2" ht="19.5" customHeight="1">
      <c r="A39" s="163" t="s">
        <v>48</v>
      </c>
      <c r="B39" s="163"/>
    </row>
  </sheetData>
  <sheetProtection/>
  <mergeCells count="3">
    <mergeCell ref="A2:F2"/>
    <mergeCell ref="A4:B4"/>
    <mergeCell ref="C4:F4"/>
  </mergeCells>
  <printOptions horizontalCentered="1"/>
  <pageMargins left="0.5905511811023623" right="0.5905511811023623" top="0.5511811023622047" bottom="0.5511811023622047" header="0.5" footer="0.5"/>
  <pageSetup horizontalDpi="600" verticalDpi="600" orientation="landscape" paperSize="9" scale="9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.33203125" style="0" customWidth="1"/>
    <col min="2" max="5" width="15" style="0" customWidth="1"/>
    <col min="6" max="6" width="14.66015625" style="0" customWidth="1"/>
    <col min="7" max="7" width="9.16015625" style="0" customWidth="1"/>
  </cols>
  <sheetData>
    <row r="1" ht="9.75" customHeight="1">
      <c r="A1" s="1" t="s">
        <v>189</v>
      </c>
    </row>
    <row r="2" spans="1:6" ht="18.75" customHeight="1">
      <c r="A2" s="2" t="s">
        <v>190</v>
      </c>
      <c r="B2" s="2"/>
      <c r="C2" s="2"/>
      <c r="D2" s="2"/>
      <c r="E2" s="2"/>
      <c r="F2" s="2"/>
    </row>
    <row r="3" spans="1:6" ht="18" customHeight="1">
      <c r="A3" s="4" t="s">
        <v>2</v>
      </c>
      <c r="B3" s="5"/>
      <c r="C3" s="5"/>
      <c r="D3" s="5"/>
      <c r="E3" s="5"/>
      <c r="F3" s="6" t="s">
        <v>3</v>
      </c>
    </row>
    <row r="4" spans="1:6" ht="21.75" customHeight="1">
      <c r="A4" s="7" t="s">
        <v>191</v>
      </c>
      <c r="B4" s="9" t="s">
        <v>8</v>
      </c>
      <c r="C4" s="11" t="s">
        <v>192</v>
      </c>
      <c r="D4" s="9" t="s">
        <v>193</v>
      </c>
      <c r="E4" s="12" t="s">
        <v>168</v>
      </c>
      <c r="F4" s="13" t="s">
        <v>169</v>
      </c>
    </row>
    <row r="5" spans="1:9" ht="32.25" customHeight="1">
      <c r="A5" s="14"/>
      <c r="B5" s="16"/>
      <c r="C5" s="14"/>
      <c r="D5" s="16"/>
      <c r="E5" s="18"/>
      <c r="F5" s="19"/>
      <c r="I5" s="35"/>
    </row>
    <row r="6" spans="1:7" ht="19.5" customHeight="1">
      <c r="A6" s="32" t="s">
        <v>8</v>
      </c>
      <c r="B6" s="33">
        <v>591.09</v>
      </c>
      <c r="C6" s="33">
        <v>590</v>
      </c>
      <c r="D6" s="33">
        <v>1.09</v>
      </c>
      <c r="E6" s="33">
        <v>0</v>
      </c>
      <c r="F6" s="34">
        <v>0</v>
      </c>
      <c r="G6" s="29"/>
    </row>
    <row r="7" spans="1:7" ht="19.5" customHeight="1">
      <c r="A7" s="32" t="s">
        <v>194</v>
      </c>
      <c r="B7" s="33">
        <v>591.09</v>
      </c>
      <c r="C7" s="33">
        <v>590</v>
      </c>
      <c r="D7" s="33">
        <v>1.09</v>
      </c>
      <c r="E7" s="33">
        <v>0</v>
      </c>
      <c r="F7" s="34">
        <v>0</v>
      </c>
      <c r="G7" s="26"/>
    </row>
    <row r="8" spans="1:7" ht="19.5" customHeight="1">
      <c r="A8" s="32" t="s">
        <v>195</v>
      </c>
      <c r="B8" s="33">
        <v>200</v>
      </c>
      <c r="C8" s="33">
        <v>200</v>
      </c>
      <c r="D8" s="33">
        <v>0</v>
      </c>
      <c r="E8" s="33">
        <v>0</v>
      </c>
      <c r="F8" s="34">
        <v>0</v>
      </c>
      <c r="G8" s="26"/>
    </row>
    <row r="9" spans="1:6" ht="19.5" customHeight="1">
      <c r="A9" s="32" t="s">
        <v>196</v>
      </c>
      <c r="B9" s="33">
        <v>30</v>
      </c>
      <c r="C9" s="33">
        <v>30</v>
      </c>
      <c r="D9" s="33">
        <v>0</v>
      </c>
      <c r="E9" s="33">
        <v>0</v>
      </c>
      <c r="F9" s="34">
        <v>0</v>
      </c>
    </row>
    <row r="10" spans="1:6" ht="19.5" customHeight="1">
      <c r="A10" s="32" t="s">
        <v>197</v>
      </c>
      <c r="B10" s="33">
        <v>1.09</v>
      </c>
      <c r="C10" s="33">
        <v>0</v>
      </c>
      <c r="D10" s="33">
        <v>1.09</v>
      </c>
      <c r="E10" s="33">
        <v>0</v>
      </c>
      <c r="F10" s="34">
        <v>0</v>
      </c>
    </row>
    <row r="11" spans="1:6" ht="19.5" customHeight="1">
      <c r="A11" s="32" t="s">
        <v>198</v>
      </c>
      <c r="B11" s="33">
        <v>360</v>
      </c>
      <c r="C11" s="33">
        <v>360</v>
      </c>
      <c r="D11" s="33">
        <v>0</v>
      </c>
      <c r="E11" s="33">
        <v>0</v>
      </c>
      <c r="F11" s="34">
        <v>0</v>
      </c>
    </row>
    <row r="12" spans="1:6" ht="9.75" customHeight="1">
      <c r="A12" s="26"/>
      <c r="B12" s="26"/>
      <c r="C12" s="26"/>
      <c r="D12" s="26"/>
      <c r="E12" s="26"/>
      <c r="F12" s="26"/>
    </row>
    <row r="13" spans="1:5" ht="9.75" customHeight="1">
      <c r="A13" s="26"/>
      <c r="B13" s="26"/>
      <c r="C13" s="26"/>
      <c r="D13" s="26"/>
      <c r="E13" s="26"/>
    </row>
    <row r="14" spans="1:5" ht="12.75" customHeight="1">
      <c r="A14" s="26"/>
      <c r="B14" s="26"/>
      <c r="C14" s="26"/>
      <c r="D14" s="26"/>
      <c r="E14" s="26"/>
    </row>
    <row r="15" spans="1:5" ht="12.75" customHeight="1">
      <c r="A15" s="26"/>
      <c r="B15" s="26"/>
      <c r="C15" s="26"/>
      <c r="D15" s="26"/>
      <c r="E15" s="26"/>
    </row>
    <row r="16" spans="2:5" ht="12.75" customHeight="1">
      <c r="B16" s="26"/>
      <c r="C16" s="26"/>
      <c r="D16" s="26"/>
      <c r="E16" s="26"/>
    </row>
    <row r="17" spans="2:5" ht="12.75" customHeight="1">
      <c r="B17" s="26"/>
      <c r="C17" s="26"/>
      <c r="D17" s="26"/>
      <c r="E17" s="26"/>
    </row>
    <row r="18" spans="3:5" ht="12.75" customHeight="1">
      <c r="C18" s="26"/>
      <c r="D18" s="26"/>
      <c r="E18" s="26"/>
    </row>
    <row r="19" spans="2:5" ht="9.75" customHeight="1">
      <c r="B19" s="26"/>
      <c r="C19" s="26"/>
      <c r="D19" s="26"/>
      <c r="E19" s="26"/>
    </row>
    <row r="20" spans="3:5" ht="12.75" customHeight="1">
      <c r="C20" s="26"/>
      <c r="D20" s="26"/>
      <c r="E20" s="26"/>
    </row>
    <row r="21" ht="12.75" customHeight="1">
      <c r="E21" s="26"/>
    </row>
  </sheetData>
  <sheetProtection/>
  <mergeCells count="6">
    <mergeCell ref="A4:A5"/>
    <mergeCell ref="B4:B5"/>
    <mergeCell ref="C4:C5"/>
    <mergeCell ref="D4:D5"/>
    <mergeCell ref="E4:E5"/>
    <mergeCell ref="F4:F5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.33203125" style="0" customWidth="1"/>
    <col min="2" max="5" width="15" style="0" customWidth="1"/>
    <col min="6" max="6" width="14.66015625" style="0" customWidth="1"/>
  </cols>
  <sheetData>
    <row r="1" ht="9.75" customHeight="1">
      <c r="A1" s="1" t="s">
        <v>199</v>
      </c>
    </row>
    <row r="2" spans="1:6" ht="18.75" customHeight="1">
      <c r="A2" s="2" t="s">
        <v>200</v>
      </c>
      <c r="B2" s="2"/>
      <c r="C2" s="2"/>
      <c r="D2" s="2"/>
      <c r="E2" s="2"/>
      <c r="F2" s="2"/>
    </row>
    <row r="3" spans="1:6" ht="18" customHeight="1">
      <c r="A3" s="4" t="s">
        <v>180</v>
      </c>
      <c r="B3" s="5"/>
      <c r="C3" s="5"/>
      <c r="D3" s="5"/>
      <c r="E3" s="5"/>
      <c r="F3" s="6" t="s">
        <v>3</v>
      </c>
    </row>
    <row r="4" spans="1:6" ht="21.75" customHeight="1">
      <c r="A4" s="7" t="s">
        <v>201</v>
      </c>
      <c r="B4" s="9" t="s">
        <v>8</v>
      </c>
      <c r="C4" s="11" t="s">
        <v>192</v>
      </c>
      <c r="D4" s="9" t="s">
        <v>193</v>
      </c>
      <c r="E4" s="12" t="s">
        <v>168</v>
      </c>
      <c r="F4" s="13" t="s">
        <v>169</v>
      </c>
    </row>
    <row r="5" spans="1:6" ht="32.25" customHeight="1">
      <c r="A5" s="14"/>
      <c r="B5" s="16"/>
      <c r="C5" s="14"/>
      <c r="D5" s="16"/>
      <c r="E5" s="18"/>
      <c r="F5" s="19"/>
    </row>
    <row r="6" spans="1:7" ht="19.5" customHeight="1">
      <c r="A6" s="30"/>
      <c r="B6" s="31"/>
      <c r="C6" s="31"/>
      <c r="D6" s="24"/>
      <c r="E6" s="23"/>
      <c r="F6" s="24"/>
      <c r="G6" s="29"/>
    </row>
    <row r="7" spans="1:7" ht="19.5" customHeight="1">
      <c r="A7" s="26"/>
      <c r="B7" s="26"/>
      <c r="C7" s="26"/>
      <c r="D7" s="26"/>
      <c r="E7" s="26"/>
      <c r="F7" s="26"/>
      <c r="G7" s="26"/>
    </row>
    <row r="8" spans="1:7" ht="20.25" customHeight="1">
      <c r="A8" s="27"/>
      <c r="B8" s="26"/>
      <c r="C8" s="26"/>
      <c r="D8" s="26"/>
      <c r="E8" s="26"/>
      <c r="F8" s="26"/>
      <c r="G8" s="26"/>
    </row>
    <row r="9" spans="1:6" ht="18" customHeight="1">
      <c r="A9" s="27"/>
      <c r="B9" s="26"/>
      <c r="C9" s="26"/>
      <c r="D9" s="26"/>
      <c r="E9" s="26"/>
      <c r="F9" s="26"/>
    </row>
    <row r="10" spans="2:6" ht="9.75" customHeight="1">
      <c r="B10" s="26"/>
      <c r="C10" s="26"/>
      <c r="D10" s="26"/>
      <c r="E10" s="26"/>
      <c r="F10" s="26"/>
    </row>
    <row r="11" spans="2:5" ht="9.75" customHeight="1">
      <c r="B11" s="26"/>
      <c r="C11" s="26"/>
      <c r="D11" s="26"/>
      <c r="E11" s="26"/>
    </row>
    <row r="12" spans="2:6" ht="9.75" customHeight="1">
      <c r="B12" s="26"/>
      <c r="C12" s="26"/>
      <c r="D12" s="26"/>
      <c r="E12" s="26"/>
      <c r="F12" s="26"/>
    </row>
    <row r="13" spans="2:5" ht="9.75" customHeight="1">
      <c r="B13" s="26"/>
      <c r="C13" s="26"/>
      <c r="D13" s="26"/>
      <c r="E13" s="26"/>
    </row>
    <row r="14" spans="2:5" ht="12.75" customHeight="1">
      <c r="B14" s="26"/>
      <c r="C14" s="26"/>
      <c r="D14" s="26"/>
      <c r="E14" s="26"/>
    </row>
    <row r="15" spans="2:5" ht="12.75" customHeight="1">
      <c r="B15" s="26"/>
      <c r="C15" s="26"/>
      <c r="D15" s="26"/>
      <c r="E15" s="26"/>
    </row>
    <row r="16" spans="3:5" ht="12.75" customHeight="1">
      <c r="C16" s="26"/>
      <c r="D16" s="26"/>
      <c r="E16" s="26"/>
    </row>
    <row r="17" spans="3:5" ht="12.75" customHeight="1">
      <c r="C17" s="26"/>
      <c r="D17" s="26"/>
      <c r="E17" s="26"/>
    </row>
    <row r="18" spans="3:5" ht="12.75" customHeight="1">
      <c r="C18" s="26"/>
      <c r="D18" s="26"/>
      <c r="E18" s="26"/>
    </row>
    <row r="19" spans="2:5" ht="9.75" customHeight="1">
      <c r="B19" s="26"/>
      <c r="D19" s="26"/>
      <c r="E19" s="26"/>
    </row>
    <row r="20" spans="4:5" ht="12.75" customHeight="1">
      <c r="D20" s="26"/>
      <c r="E20" s="26"/>
    </row>
    <row r="21" ht="12.75" customHeight="1">
      <c r="E21" s="26"/>
    </row>
  </sheetData>
  <sheetProtection/>
  <mergeCells count="6">
    <mergeCell ref="A4:A5"/>
    <mergeCell ref="B4:B5"/>
    <mergeCell ref="C4:C5"/>
    <mergeCell ref="D4:D5"/>
    <mergeCell ref="E4:E5"/>
    <mergeCell ref="F4:F5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19"/>
  <sheetViews>
    <sheetView showGridLines="0" showZeros="0" workbookViewId="0" topLeftCell="A1">
      <selection activeCell="A3" sqref="A3:B3"/>
    </sheetView>
  </sheetViews>
  <sheetFormatPr defaultColWidth="9.16015625" defaultRowHeight="12.75" customHeight="1"/>
  <cols>
    <col min="1" max="1" width="33.83203125" style="0" customWidth="1"/>
    <col min="2" max="2" width="19.5" style="0" customWidth="1"/>
    <col min="3" max="3" width="9.16015625" style="0" customWidth="1"/>
    <col min="4" max="7" width="15" style="0" customWidth="1"/>
    <col min="8" max="8" width="14.66015625" style="0" customWidth="1"/>
    <col min="9" max="9" width="9.16015625" style="0" customWidth="1"/>
    <col min="10" max="13" width="14.66015625" style="0" customWidth="1"/>
  </cols>
  <sheetData>
    <row r="1" ht="9.75" customHeight="1">
      <c r="A1" s="1" t="s">
        <v>202</v>
      </c>
    </row>
    <row r="2" spans="1:8" ht="18.75" customHeight="1">
      <c r="A2" s="2" t="s">
        <v>203</v>
      </c>
      <c r="B2" s="2"/>
      <c r="C2" s="3"/>
      <c r="D2" s="2"/>
      <c r="E2" s="2"/>
      <c r="F2" s="2"/>
      <c r="G2" s="2"/>
      <c r="H2" s="2"/>
    </row>
    <row r="3" spans="1:8" ht="18" customHeight="1">
      <c r="A3" s="4" t="s">
        <v>180</v>
      </c>
      <c r="B3" s="4"/>
      <c r="D3" s="5"/>
      <c r="E3" s="5"/>
      <c r="F3" s="5"/>
      <c r="G3" s="5"/>
      <c r="H3" s="6" t="s">
        <v>3</v>
      </c>
    </row>
    <row r="4" spans="1:8" ht="21.75" customHeight="1">
      <c r="A4" s="7" t="s">
        <v>204</v>
      </c>
      <c r="B4" s="8" t="s">
        <v>205</v>
      </c>
      <c r="C4" s="9" t="s">
        <v>206</v>
      </c>
      <c r="D4" s="10" t="s">
        <v>8</v>
      </c>
      <c r="E4" s="11" t="s">
        <v>192</v>
      </c>
      <c r="F4" s="9" t="s">
        <v>193</v>
      </c>
      <c r="G4" s="12" t="s">
        <v>168</v>
      </c>
      <c r="H4" s="13" t="s">
        <v>169</v>
      </c>
    </row>
    <row r="5" spans="1:8" ht="32.25" customHeight="1">
      <c r="A5" s="14"/>
      <c r="B5" s="15"/>
      <c r="C5" s="16"/>
      <c r="D5" s="17"/>
      <c r="E5" s="14"/>
      <c r="F5" s="16"/>
      <c r="G5" s="18"/>
      <c r="H5" s="19"/>
    </row>
    <row r="6" spans="1:9" ht="19.5" customHeight="1">
      <c r="A6" s="20"/>
      <c r="B6" s="21"/>
      <c r="C6" s="22"/>
      <c r="D6" s="23"/>
      <c r="E6" s="24"/>
      <c r="F6" s="23"/>
      <c r="G6" s="24"/>
      <c r="H6" s="25"/>
      <c r="I6" s="29"/>
    </row>
    <row r="7" spans="1:9" ht="19.5" customHeight="1">
      <c r="A7" s="26"/>
      <c r="B7" s="26"/>
      <c r="C7" s="26"/>
      <c r="D7" s="26"/>
      <c r="E7" s="26"/>
      <c r="F7" s="26"/>
      <c r="G7" s="26"/>
      <c r="H7" s="26"/>
      <c r="I7" s="26"/>
    </row>
    <row r="8" spans="1:8" ht="20.25" customHeight="1">
      <c r="A8" s="27" t="s">
        <v>207</v>
      </c>
      <c r="B8" s="26"/>
      <c r="C8" s="26"/>
      <c r="D8" s="26"/>
      <c r="E8" s="26"/>
      <c r="F8" s="26"/>
      <c r="G8" s="26"/>
      <c r="H8" s="26"/>
    </row>
    <row r="9" spans="1:7" ht="18" customHeight="1">
      <c r="A9" s="28" t="s">
        <v>208</v>
      </c>
      <c r="B9" s="26"/>
      <c r="C9" s="26"/>
      <c r="D9" s="26"/>
      <c r="E9" s="26"/>
      <c r="G9" s="26"/>
    </row>
    <row r="10" spans="2:7" ht="9.75" customHeight="1">
      <c r="B10" s="26"/>
      <c r="C10" s="26"/>
      <c r="D10" s="26"/>
      <c r="E10" s="26"/>
      <c r="G10" s="26"/>
    </row>
    <row r="11" spans="2:5" ht="9.75" customHeight="1">
      <c r="B11" s="26"/>
      <c r="C11" s="26"/>
      <c r="D11" s="26"/>
      <c r="E11" s="26"/>
    </row>
    <row r="12" spans="2:8" ht="9.75" customHeight="1">
      <c r="B12" s="26"/>
      <c r="C12" s="26"/>
      <c r="D12" s="26"/>
      <c r="E12" s="26"/>
      <c r="G12" s="26"/>
      <c r="H12" s="26"/>
    </row>
    <row r="13" spans="3:5" ht="9.75" customHeight="1">
      <c r="C13" s="26"/>
      <c r="D13" s="26"/>
      <c r="E13" s="26"/>
    </row>
    <row r="14" spans="3:4" ht="12.75" customHeight="1">
      <c r="C14" s="26"/>
      <c r="D14" s="26"/>
    </row>
    <row r="15" ht="12.75" customHeight="1">
      <c r="D15" s="26"/>
    </row>
    <row r="16" spans="4:5" ht="12.75" customHeight="1">
      <c r="D16" s="26"/>
      <c r="E16" s="26"/>
    </row>
    <row r="17" spans="4:5" ht="12.75" customHeight="1">
      <c r="D17" s="26"/>
      <c r="E17" s="26"/>
    </row>
    <row r="18" ht="12.75" customHeight="1">
      <c r="E18" s="26"/>
    </row>
    <row r="19" spans="4:5" ht="9.75" customHeight="1">
      <c r="D19" s="26"/>
      <c r="E19" s="26"/>
    </row>
  </sheetData>
  <sheetProtection/>
  <mergeCells count="9">
    <mergeCell ref="A3:B3"/>
    <mergeCell ref="A4:A5"/>
    <mergeCell ref="B4:B5"/>
    <mergeCell ref="C4:C5"/>
    <mergeCell ref="D4:D5"/>
    <mergeCell ref="E4:E5"/>
    <mergeCell ref="F4:F5"/>
    <mergeCell ref="G4:G5"/>
    <mergeCell ref="H4:H5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9" style="36" customWidth="1"/>
    <col min="2" max="2" width="24.66015625" style="36" customWidth="1"/>
    <col min="3" max="3" width="18.5" style="36" customWidth="1"/>
    <col min="4" max="4" width="21.16015625" style="36" customWidth="1"/>
    <col min="5" max="5" width="18.66015625" style="36" customWidth="1"/>
    <col min="6" max="16384" width="9" style="36" customWidth="1"/>
  </cols>
  <sheetData>
    <row r="1" ht="13.5">
      <c r="A1" s="49" t="s">
        <v>49</v>
      </c>
    </row>
    <row r="2" spans="1:5" ht="22.5">
      <c r="A2" s="64" t="s">
        <v>50</v>
      </c>
      <c r="B2" s="64"/>
      <c r="C2" s="64"/>
      <c r="D2" s="64"/>
      <c r="E2" s="64"/>
    </row>
    <row r="3" spans="1:5" ht="22.5" customHeight="1">
      <c r="A3" s="51" t="s">
        <v>2</v>
      </c>
      <c r="B3" s="122"/>
      <c r="C3" s="122"/>
      <c r="D3" s="122"/>
      <c r="E3" s="52" t="s">
        <v>3</v>
      </c>
    </row>
    <row r="4" spans="1:5" ht="21" customHeight="1">
      <c r="A4" s="66" t="s">
        <v>51</v>
      </c>
      <c r="B4" s="66"/>
      <c r="C4" s="73" t="s">
        <v>7</v>
      </c>
      <c r="D4" s="73"/>
      <c r="E4" s="73"/>
    </row>
    <row r="5" spans="1:5" ht="21" customHeight="1">
      <c r="A5" s="67" t="s">
        <v>52</v>
      </c>
      <c r="B5" s="67" t="s">
        <v>53</v>
      </c>
      <c r="C5" s="16" t="s">
        <v>8</v>
      </c>
      <c r="D5" s="16" t="s">
        <v>54</v>
      </c>
      <c r="E5" s="16" t="s">
        <v>55</v>
      </c>
    </row>
    <row r="6" spans="1:5" ht="19.5" customHeight="1">
      <c r="A6" s="123"/>
      <c r="B6" s="44" t="s">
        <v>8</v>
      </c>
      <c r="C6" s="124">
        <v>1552.235874</v>
      </c>
      <c r="D6" s="125">
        <v>962.235874</v>
      </c>
      <c r="E6" s="124">
        <v>590</v>
      </c>
    </row>
    <row r="7" spans="1:5" ht="19.5" customHeight="1">
      <c r="A7" s="123" t="s">
        <v>56</v>
      </c>
      <c r="B7" s="44" t="s">
        <v>57</v>
      </c>
      <c r="C7" s="124">
        <v>42.099135</v>
      </c>
      <c r="D7" s="125">
        <v>42.099135</v>
      </c>
      <c r="E7" s="124">
        <v>0</v>
      </c>
    </row>
    <row r="8" spans="1:5" ht="19.5" customHeight="1">
      <c r="A8" s="123" t="s">
        <v>58</v>
      </c>
      <c r="B8" s="44" t="s">
        <v>59</v>
      </c>
      <c r="C8" s="124">
        <v>42.099135</v>
      </c>
      <c r="D8" s="125">
        <v>42.099135</v>
      </c>
      <c r="E8" s="124">
        <v>0</v>
      </c>
    </row>
    <row r="9" spans="1:5" ht="19.5" customHeight="1">
      <c r="A9" s="123" t="s">
        <v>60</v>
      </c>
      <c r="B9" s="44" t="s">
        <v>61</v>
      </c>
      <c r="C9" s="124">
        <v>20.892</v>
      </c>
      <c r="D9" s="125">
        <v>20.892</v>
      </c>
      <c r="E9" s="124">
        <v>0</v>
      </c>
    </row>
    <row r="10" spans="1:6" ht="19.5" customHeight="1">
      <c r="A10" s="123" t="s">
        <v>62</v>
      </c>
      <c r="B10" s="44" t="s">
        <v>63</v>
      </c>
      <c r="C10" s="124">
        <v>21.207135</v>
      </c>
      <c r="D10" s="125">
        <v>21.207135</v>
      </c>
      <c r="E10" s="124">
        <v>0</v>
      </c>
      <c r="F10" s="48"/>
    </row>
    <row r="11" spans="1:7" ht="19.5" customHeight="1">
      <c r="A11" s="123" t="s">
        <v>64</v>
      </c>
      <c r="B11" s="44" t="s">
        <v>65</v>
      </c>
      <c r="C11" s="124">
        <v>1501.682067</v>
      </c>
      <c r="D11" s="125">
        <v>911.682067</v>
      </c>
      <c r="E11" s="124">
        <v>590</v>
      </c>
      <c r="F11" s="48"/>
      <c r="G11" s="48"/>
    </row>
    <row r="12" spans="1:5" s="121" customFormat="1" ht="19.5" customHeight="1">
      <c r="A12" s="123" t="s">
        <v>66</v>
      </c>
      <c r="B12" s="44" t="s">
        <v>67</v>
      </c>
      <c r="C12" s="124">
        <v>1501.682067</v>
      </c>
      <c r="D12" s="125">
        <v>911.682067</v>
      </c>
      <c r="E12" s="124">
        <v>590</v>
      </c>
    </row>
    <row r="13" spans="1:6" ht="19.5" customHeight="1">
      <c r="A13" s="123" t="s">
        <v>68</v>
      </c>
      <c r="B13" s="44" t="s">
        <v>69</v>
      </c>
      <c r="C13" s="124">
        <v>911.682067</v>
      </c>
      <c r="D13" s="125">
        <v>911.682067</v>
      </c>
      <c r="E13" s="124">
        <v>0</v>
      </c>
      <c r="F13" s="48"/>
    </row>
    <row r="14" spans="1:5" ht="19.5" customHeight="1">
      <c r="A14" s="123" t="s">
        <v>70</v>
      </c>
      <c r="B14" s="44" t="s">
        <v>71</v>
      </c>
      <c r="C14" s="124">
        <v>30</v>
      </c>
      <c r="D14" s="125">
        <v>0</v>
      </c>
      <c r="E14" s="124">
        <v>30</v>
      </c>
    </row>
    <row r="15" spans="1:5" ht="19.5" customHeight="1">
      <c r="A15" s="123" t="s">
        <v>72</v>
      </c>
      <c r="B15" s="44" t="s">
        <v>73</v>
      </c>
      <c r="C15" s="124">
        <v>200</v>
      </c>
      <c r="D15" s="125">
        <v>0</v>
      </c>
      <c r="E15" s="124">
        <v>200</v>
      </c>
    </row>
    <row r="16" spans="1:5" ht="19.5" customHeight="1">
      <c r="A16" s="123" t="s">
        <v>74</v>
      </c>
      <c r="B16" s="44" t="s">
        <v>75</v>
      </c>
      <c r="C16" s="124">
        <v>360</v>
      </c>
      <c r="D16" s="125">
        <v>0</v>
      </c>
      <c r="E16" s="124">
        <v>360</v>
      </c>
    </row>
    <row r="17" spans="1:5" ht="19.5" customHeight="1">
      <c r="A17" s="123" t="s">
        <v>76</v>
      </c>
      <c r="B17" s="44" t="s">
        <v>77</v>
      </c>
      <c r="C17" s="124">
        <v>8.454672</v>
      </c>
      <c r="D17" s="125">
        <v>8.454672</v>
      </c>
      <c r="E17" s="124">
        <v>0</v>
      </c>
    </row>
    <row r="18" spans="1:5" ht="19.5" customHeight="1">
      <c r="A18" s="123" t="s">
        <v>78</v>
      </c>
      <c r="B18" s="44" t="s">
        <v>79</v>
      </c>
      <c r="C18" s="124">
        <v>8.454672</v>
      </c>
      <c r="D18" s="125">
        <v>8.454672</v>
      </c>
      <c r="E18" s="124">
        <v>0</v>
      </c>
    </row>
    <row r="19" spans="1:5" ht="19.5" customHeight="1">
      <c r="A19" s="123" t="s">
        <v>80</v>
      </c>
      <c r="B19" s="44" t="s">
        <v>81</v>
      </c>
      <c r="C19" s="124">
        <v>8.454672</v>
      </c>
      <c r="D19" s="125">
        <v>8.454672</v>
      </c>
      <c r="E19" s="124">
        <v>0</v>
      </c>
    </row>
    <row r="20" ht="18.75" customHeight="1">
      <c r="A20"/>
    </row>
  </sheetData>
  <sheetProtection/>
  <mergeCells count="3">
    <mergeCell ref="A2:E2"/>
    <mergeCell ref="A4:B4"/>
    <mergeCell ref="C4:E4"/>
  </mergeCells>
  <printOptions horizontalCentered="1"/>
  <pageMargins left="0.15748031496062992" right="0.15748031496062992" top="0.9842519685039371" bottom="0.9842519685039371" header="0" footer="0"/>
  <pageSetup horizontalDpi="600" verticalDpi="6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6.83203125" style="0" customWidth="1"/>
    <col min="2" max="2" width="36" style="0" customWidth="1"/>
    <col min="3" max="3" width="26.16015625" style="0" customWidth="1"/>
  </cols>
  <sheetData>
    <row r="1" ht="17.25" customHeight="1">
      <c r="A1" s="112" t="s">
        <v>82</v>
      </c>
    </row>
    <row r="2" spans="1:3" ht="22.5">
      <c r="A2" s="113" t="s">
        <v>83</v>
      </c>
      <c r="B2" s="113"/>
      <c r="C2" s="113"/>
    </row>
    <row r="3" spans="1:3" ht="21.75" customHeight="1">
      <c r="A3" s="112" t="s">
        <v>2</v>
      </c>
      <c r="B3" s="26"/>
      <c r="C3" s="114" t="s">
        <v>3</v>
      </c>
    </row>
    <row r="4" spans="1:3" ht="21" customHeight="1">
      <c r="A4" s="115" t="s">
        <v>84</v>
      </c>
      <c r="B4" s="115"/>
      <c r="C4" s="116" t="s">
        <v>7</v>
      </c>
    </row>
    <row r="5" spans="1:3" ht="21" customHeight="1">
      <c r="A5" s="117" t="s">
        <v>52</v>
      </c>
      <c r="B5" s="118" t="s">
        <v>53</v>
      </c>
      <c r="C5" s="117"/>
    </row>
    <row r="6" spans="1:3" ht="19.5" customHeight="1">
      <c r="A6" s="119"/>
      <c r="B6" s="120" t="s">
        <v>8</v>
      </c>
      <c r="C6" s="33">
        <v>962.235874</v>
      </c>
    </row>
    <row r="7" spans="1:4" ht="19.5" customHeight="1">
      <c r="A7" s="119" t="s">
        <v>85</v>
      </c>
      <c r="B7" s="120" t="s">
        <v>86</v>
      </c>
      <c r="C7" s="33">
        <v>929.342207</v>
      </c>
      <c r="D7" s="26"/>
    </row>
    <row r="8" spans="1:4" ht="19.5" customHeight="1">
      <c r="A8" s="119" t="s">
        <v>87</v>
      </c>
      <c r="B8" s="120" t="s">
        <v>88</v>
      </c>
      <c r="C8" s="33">
        <v>47.4576</v>
      </c>
      <c r="D8" s="26"/>
    </row>
    <row r="9" spans="1:6" ht="19.5" customHeight="1">
      <c r="A9" s="119" t="s">
        <v>89</v>
      </c>
      <c r="B9" s="120" t="s">
        <v>90</v>
      </c>
      <c r="C9" s="33">
        <v>22.998</v>
      </c>
      <c r="D9" s="26"/>
      <c r="E9" s="26"/>
      <c r="F9" s="26"/>
    </row>
    <row r="10" spans="1:3" ht="19.5" customHeight="1">
      <c r="A10" s="119" t="s">
        <v>91</v>
      </c>
      <c r="B10" s="120" t="s">
        <v>92</v>
      </c>
      <c r="C10" s="33">
        <v>3.9548</v>
      </c>
    </row>
    <row r="11" spans="1:3" ht="19.5" customHeight="1">
      <c r="A11" s="119" t="s">
        <v>93</v>
      </c>
      <c r="B11" s="120" t="s">
        <v>94</v>
      </c>
      <c r="C11" s="33">
        <v>21.207135</v>
      </c>
    </row>
    <row r="12" spans="1:3" ht="19.5" customHeight="1">
      <c r="A12" s="119" t="s">
        <v>95</v>
      </c>
      <c r="B12" s="120" t="s">
        <v>96</v>
      </c>
      <c r="C12" s="33">
        <v>8.454672</v>
      </c>
    </row>
    <row r="13" spans="1:3" ht="19.5" customHeight="1">
      <c r="A13" s="119" t="s">
        <v>97</v>
      </c>
      <c r="B13" s="120" t="s">
        <v>98</v>
      </c>
      <c r="C13" s="33">
        <v>825.27</v>
      </c>
    </row>
    <row r="14" spans="1:3" ht="19.5" customHeight="1">
      <c r="A14" s="119" t="s">
        <v>99</v>
      </c>
      <c r="B14" s="120" t="s">
        <v>100</v>
      </c>
      <c r="C14" s="33">
        <v>14.701667</v>
      </c>
    </row>
    <row r="15" spans="1:3" ht="19.5" customHeight="1">
      <c r="A15" s="119" t="s">
        <v>101</v>
      </c>
      <c r="B15" s="120" t="s">
        <v>102</v>
      </c>
      <c r="C15" s="33">
        <v>0.845467</v>
      </c>
    </row>
    <row r="16" spans="1:3" ht="19.5" customHeight="1">
      <c r="A16" s="119" t="s">
        <v>103</v>
      </c>
      <c r="B16" s="120" t="s">
        <v>104</v>
      </c>
      <c r="C16" s="33">
        <v>0.0462</v>
      </c>
    </row>
    <row r="17" spans="1:3" ht="19.5" customHeight="1">
      <c r="A17" s="119" t="s">
        <v>105</v>
      </c>
      <c r="B17" s="120" t="s">
        <v>106</v>
      </c>
      <c r="C17" s="33">
        <v>7.26</v>
      </c>
    </row>
    <row r="18" spans="1:3" ht="19.5" customHeight="1">
      <c r="A18" s="119" t="s">
        <v>107</v>
      </c>
      <c r="B18" s="120" t="s">
        <v>108</v>
      </c>
      <c r="C18" s="33">
        <v>6.55</v>
      </c>
    </row>
    <row r="19" spans="1:3" ht="19.5" customHeight="1">
      <c r="A19" s="119" t="s">
        <v>109</v>
      </c>
      <c r="B19" s="120" t="s">
        <v>110</v>
      </c>
      <c r="C19" s="33">
        <v>18.192</v>
      </c>
    </row>
    <row r="20" spans="1:3" ht="19.5" customHeight="1">
      <c r="A20" s="119" t="s">
        <v>111</v>
      </c>
      <c r="B20" s="120" t="s">
        <v>112</v>
      </c>
      <c r="C20" s="33">
        <v>18.192</v>
      </c>
    </row>
    <row r="21" ht="19.5" customHeight="1"/>
    <row r="22" ht="19.5" customHeight="1"/>
    <row r="23" ht="17.25" customHeight="1">
      <c r="A23" s="63"/>
    </row>
    <row r="24" ht="17.25" customHeight="1"/>
    <row r="25" ht="17.25" customHeight="1"/>
  </sheetData>
  <sheetProtection/>
  <mergeCells count="3">
    <mergeCell ref="A2:C2"/>
    <mergeCell ref="A4:B4"/>
    <mergeCell ref="C4:C5"/>
  </mergeCells>
  <printOptions horizontalCentered="1"/>
  <pageMargins left="0.35433070866141736" right="0.35433070866141736" top="0.9842519685039371" bottom="0.9842519685039371" header="0" footer="0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4.33203125" style="36" customWidth="1"/>
    <col min="2" max="2" width="39.33203125" style="36" customWidth="1"/>
    <col min="3" max="3" width="20.16015625" style="36" customWidth="1"/>
    <col min="4" max="4" width="16.16015625" style="36" customWidth="1"/>
    <col min="5" max="5" width="19.66015625" style="36" customWidth="1"/>
    <col min="6" max="6" width="18.5" style="36" customWidth="1"/>
    <col min="7" max="255" width="9" style="36" customWidth="1"/>
    <col min="256" max="256" width="9.16015625" style="0" customWidth="1"/>
  </cols>
  <sheetData>
    <row r="1" ht="14.25">
      <c r="A1" s="36" t="s">
        <v>113</v>
      </c>
    </row>
    <row r="2" spans="1:6" ht="22.5">
      <c r="A2" s="37" t="s">
        <v>114</v>
      </c>
      <c r="B2" s="38"/>
      <c r="C2" s="38"/>
      <c r="D2" s="38"/>
      <c r="E2" s="38"/>
      <c r="F2" s="38"/>
    </row>
    <row r="3" spans="1:6" ht="18.75" customHeight="1">
      <c r="A3" s="39" t="s">
        <v>2</v>
      </c>
      <c r="B3" s="40"/>
      <c r="C3" s="40"/>
      <c r="D3" s="40"/>
      <c r="E3" s="40"/>
      <c r="F3" s="41" t="s">
        <v>3</v>
      </c>
    </row>
    <row r="4" spans="1:6" ht="20.25" customHeight="1">
      <c r="A4" s="42" t="s">
        <v>52</v>
      </c>
      <c r="B4" s="10" t="s">
        <v>53</v>
      </c>
      <c r="C4" s="9" t="s">
        <v>115</v>
      </c>
      <c r="D4" s="9" t="s">
        <v>116</v>
      </c>
      <c r="E4" s="9"/>
      <c r="F4" s="9"/>
    </row>
    <row r="5" spans="1:6" ht="18" customHeight="1">
      <c r="A5" s="43"/>
      <c r="B5" s="17"/>
      <c r="C5" s="16"/>
      <c r="D5" s="16" t="s">
        <v>8</v>
      </c>
      <c r="E5" s="16" t="s">
        <v>54</v>
      </c>
      <c r="F5" s="16" t="s">
        <v>55</v>
      </c>
    </row>
    <row r="6" spans="1:6" ht="20.25" customHeight="1">
      <c r="A6" s="44"/>
      <c r="B6" s="45" t="s">
        <v>8</v>
      </c>
      <c r="C6" s="76">
        <v>1.09</v>
      </c>
      <c r="D6" s="76">
        <v>1.09</v>
      </c>
      <c r="E6" s="76">
        <v>0</v>
      </c>
      <c r="F6" s="77">
        <v>1.09</v>
      </c>
    </row>
    <row r="7" spans="1:6" ht="20.25" customHeight="1">
      <c r="A7" s="44" t="s">
        <v>56</v>
      </c>
      <c r="B7" s="45" t="s">
        <v>57</v>
      </c>
      <c r="C7" s="76">
        <v>1.09</v>
      </c>
      <c r="D7" s="76">
        <v>1.09</v>
      </c>
      <c r="E7" s="76">
        <v>0</v>
      </c>
      <c r="F7" s="77">
        <v>1.09</v>
      </c>
    </row>
    <row r="8" spans="1:6" ht="20.25" customHeight="1">
      <c r="A8" s="44" t="s">
        <v>117</v>
      </c>
      <c r="B8" s="45" t="s">
        <v>118</v>
      </c>
      <c r="C8" s="76">
        <v>1.09</v>
      </c>
      <c r="D8" s="76">
        <v>1.09</v>
      </c>
      <c r="E8" s="76">
        <v>0</v>
      </c>
      <c r="F8" s="77">
        <v>1.09</v>
      </c>
    </row>
    <row r="9" spans="1:6" ht="20.25" customHeight="1">
      <c r="A9" s="44" t="s">
        <v>119</v>
      </c>
      <c r="B9" s="45" t="s">
        <v>120</v>
      </c>
      <c r="C9" s="76">
        <v>1.09</v>
      </c>
      <c r="D9" s="76">
        <v>1.09</v>
      </c>
      <c r="E9" s="76">
        <v>0</v>
      </c>
      <c r="F9" s="77">
        <v>1.09</v>
      </c>
    </row>
    <row r="10" spans="1:6" ht="20.25" customHeight="1">
      <c r="A10"/>
      <c r="B10" s="26"/>
      <c r="C10"/>
      <c r="D10" s="26"/>
      <c r="E10" s="26"/>
      <c r="F10"/>
    </row>
    <row r="11" spans="1:6" ht="20.25" customHeight="1">
      <c r="A11"/>
      <c r="B11" s="26"/>
      <c r="C11" s="26"/>
      <c r="D11" s="26"/>
      <c r="E11" s="26"/>
      <c r="F11"/>
    </row>
    <row r="12" spans="1:6" ht="20.25" customHeight="1">
      <c r="A12"/>
      <c r="B12" s="26"/>
      <c r="C12"/>
      <c r="D12"/>
      <c r="E12"/>
      <c r="F12"/>
    </row>
    <row r="13" spans="1:6" ht="20.25" customHeight="1">
      <c r="A13"/>
      <c r="B13" s="26"/>
      <c r="C13"/>
      <c r="D13"/>
      <c r="E13"/>
      <c r="F13"/>
    </row>
    <row r="14" spans="1:6" ht="20.25" customHeight="1">
      <c r="A14"/>
      <c r="B14" s="26"/>
      <c r="C14" s="26"/>
      <c r="D14"/>
      <c r="E14"/>
      <c r="F14"/>
    </row>
    <row r="15" spans="1:6" ht="20.25" customHeight="1">
      <c r="A15"/>
      <c r="B15"/>
      <c r="C15"/>
      <c r="D15"/>
      <c r="E15"/>
      <c r="F15"/>
    </row>
    <row r="16" spans="1:6" ht="20.25" customHeight="1">
      <c r="A16"/>
      <c r="B16"/>
      <c r="C16"/>
      <c r="D16"/>
      <c r="E16"/>
      <c r="F16"/>
    </row>
    <row r="17" spans="1:6" ht="20.25" customHeight="1">
      <c r="A17"/>
      <c r="B17"/>
      <c r="C17"/>
      <c r="D17"/>
      <c r="E17"/>
      <c r="F17"/>
    </row>
    <row r="18" spans="1:6" ht="20.25" customHeight="1">
      <c r="A18"/>
      <c r="B18"/>
      <c r="C18"/>
      <c r="D18"/>
      <c r="E18"/>
      <c r="F18"/>
    </row>
    <row r="19" spans="1:6" ht="39.75" customHeight="1">
      <c r="A19"/>
      <c r="B19"/>
      <c r="C19"/>
      <c r="D19"/>
      <c r="E19"/>
      <c r="F19"/>
    </row>
  </sheetData>
  <sheetProtection/>
  <mergeCells count="4">
    <mergeCell ref="D4:F4"/>
    <mergeCell ref="A4:A5"/>
    <mergeCell ref="B4:B5"/>
    <mergeCell ref="C4:C5"/>
  </mergeCells>
  <printOptions horizontalCentered="1"/>
  <pageMargins left="0.7480314960629921" right="0.7480314960629921" top="0.9842519685039371" bottom="0.9842519685039371" header="0" footer="0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39"/>
  <sheetViews>
    <sheetView showGridLines="0" showZeros="0" workbookViewId="0" topLeftCell="A19">
      <selection activeCell="A1" sqref="A1"/>
    </sheetView>
  </sheetViews>
  <sheetFormatPr defaultColWidth="6.83203125" defaultRowHeight="11.25"/>
  <cols>
    <col min="1" max="1" width="40.66015625" style="36" customWidth="1"/>
    <col min="2" max="2" width="23.16015625" style="36" customWidth="1"/>
    <col min="3" max="3" width="37.33203125" style="36" customWidth="1"/>
    <col min="4" max="4" width="20.16015625" style="36" customWidth="1"/>
    <col min="5" max="160" width="5" style="36" customWidth="1"/>
    <col min="161" max="16384" width="5.16015625" style="36" customWidth="1"/>
  </cols>
  <sheetData>
    <row r="1" ht="17.25" customHeight="1">
      <c r="A1" s="63" t="s">
        <v>121</v>
      </c>
    </row>
    <row r="2" spans="1:252" s="79" customFormat="1" ht="26.25" customHeight="1">
      <c r="A2" s="64" t="s">
        <v>122</v>
      </c>
      <c r="B2" s="64"/>
      <c r="C2" s="64"/>
      <c r="D2" s="64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  <c r="FF2" s="82"/>
      <c r="FG2" s="82"/>
      <c r="FH2" s="82"/>
      <c r="FI2" s="82"/>
      <c r="FJ2" s="82"/>
      <c r="FK2" s="82"/>
      <c r="FL2" s="82"/>
      <c r="FM2" s="82"/>
      <c r="FN2" s="82"/>
      <c r="FO2" s="82"/>
      <c r="FP2" s="82"/>
      <c r="FQ2" s="82"/>
      <c r="FR2" s="82"/>
      <c r="FS2" s="82"/>
      <c r="FT2" s="82"/>
      <c r="FU2" s="82"/>
      <c r="FV2" s="82"/>
      <c r="FW2" s="82"/>
      <c r="FX2" s="82"/>
      <c r="FY2" s="82"/>
      <c r="FZ2" s="82"/>
      <c r="GA2" s="82"/>
      <c r="GB2" s="82"/>
      <c r="GC2" s="82"/>
      <c r="GD2" s="82"/>
      <c r="GE2" s="82"/>
      <c r="GF2" s="82"/>
      <c r="GG2" s="82"/>
      <c r="GH2" s="82"/>
      <c r="GI2" s="82"/>
      <c r="GJ2" s="82"/>
      <c r="GK2" s="82"/>
      <c r="GL2" s="82"/>
      <c r="GM2" s="82"/>
      <c r="GN2" s="82"/>
      <c r="GO2" s="82"/>
      <c r="GP2" s="82"/>
      <c r="GQ2" s="82"/>
      <c r="GR2" s="82"/>
      <c r="GS2" s="82"/>
      <c r="GT2" s="82"/>
      <c r="GU2" s="82"/>
      <c r="GV2" s="82"/>
      <c r="GW2" s="82"/>
      <c r="GX2" s="82"/>
      <c r="GY2" s="82"/>
      <c r="GZ2" s="82"/>
      <c r="HA2" s="82"/>
      <c r="HB2" s="82"/>
      <c r="HC2" s="82"/>
      <c r="HD2" s="82"/>
      <c r="HE2" s="82"/>
      <c r="HF2" s="82"/>
      <c r="HG2" s="82"/>
      <c r="HH2" s="82"/>
      <c r="HI2" s="82"/>
      <c r="HJ2" s="82"/>
      <c r="HK2" s="82"/>
      <c r="HL2" s="82"/>
      <c r="HM2" s="82"/>
      <c r="HN2" s="82"/>
      <c r="HO2" s="82"/>
      <c r="HP2" s="82"/>
      <c r="HQ2" s="82"/>
      <c r="HR2" s="82"/>
      <c r="HS2" s="82"/>
      <c r="HT2" s="82"/>
      <c r="HU2" s="82"/>
      <c r="HV2" s="82"/>
      <c r="HW2" s="82"/>
      <c r="HX2" s="82"/>
      <c r="HY2" s="82"/>
      <c r="HZ2" s="82"/>
      <c r="IA2" s="82"/>
      <c r="IB2" s="82"/>
      <c r="IC2" s="82"/>
      <c r="ID2" s="82"/>
      <c r="IE2" s="82"/>
      <c r="IF2" s="82"/>
      <c r="IG2" s="82"/>
      <c r="IH2" s="82"/>
      <c r="II2" s="82"/>
      <c r="IJ2" s="82"/>
      <c r="IK2" s="82"/>
      <c r="IL2" s="82"/>
      <c r="IM2" s="82"/>
      <c r="IN2" s="82"/>
      <c r="IO2" s="82"/>
      <c r="IP2" s="82"/>
      <c r="IQ2" s="82"/>
      <c r="IR2" s="82"/>
    </row>
    <row r="3" spans="1:252" s="79" customFormat="1" ht="18.75" customHeight="1">
      <c r="A3" s="83" t="s">
        <v>2</v>
      </c>
      <c r="B3" s="83"/>
      <c r="C3" s="82"/>
      <c r="D3" s="84" t="s">
        <v>3</v>
      </c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82"/>
      <c r="FF3" s="82"/>
      <c r="FG3" s="82"/>
      <c r="FH3" s="82"/>
      <c r="FI3" s="82"/>
      <c r="FJ3" s="82"/>
      <c r="FK3" s="82"/>
      <c r="FL3" s="82"/>
      <c r="FM3" s="82"/>
      <c r="FN3" s="82"/>
      <c r="FO3" s="82"/>
      <c r="FP3" s="82"/>
      <c r="FQ3" s="82"/>
      <c r="FR3" s="82"/>
      <c r="FS3" s="82"/>
      <c r="FT3" s="82"/>
      <c r="FU3" s="82"/>
      <c r="FV3" s="82"/>
      <c r="FW3" s="82"/>
      <c r="FX3" s="82"/>
      <c r="FY3" s="82"/>
      <c r="FZ3" s="82"/>
      <c r="GA3" s="82"/>
      <c r="GB3" s="82"/>
      <c r="GC3" s="82"/>
      <c r="GD3" s="82"/>
      <c r="GE3" s="82"/>
      <c r="GF3" s="82"/>
      <c r="GG3" s="82"/>
      <c r="GH3" s="82"/>
      <c r="GI3" s="82"/>
      <c r="GJ3" s="82"/>
      <c r="GK3" s="82"/>
      <c r="GL3" s="82"/>
      <c r="GM3" s="82"/>
      <c r="GN3" s="82"/>
      <c r="GO3" s="82"/>
      <c r="GP3" s="82"/>
      <c r="GQ3" s="82"/>
      <c r="GR3" s="82"/>
      <c r="GS3" s="82"/>
      <c r="GT3" s="82"/>
      <c r="GU3" s="82"/>
      <c r="GV3" s="82"/>
      <c r="GW3" s="82"/>
      <c r="GX3" s="82"/>
      <c r="GY3" s="82"/>
      <c r="GZ3" s="82"/>
      <c r="HA3" s="82"/>
      <c r="HB3" s="82"/>
      <c r="HC3" s="82"/>
      <c r="HD3" s="82"/>
      <c r="HE3" s="82"/>
      <c r="HF3" s="82"/>
      <c r="HG3" s="82"/>
      <c r="HH3" s="82"/>
      <c r="HI3" s="82"/>
      <c r="HJ3" s="82"/>
      <c r="HK3" s="82"/>
      <c r="HL3" s="82"/>
      <c r="HM3" s="82"/>
      <c r="HN3" s="82"/>
      <c r="HO3" s="82"/>
      <c r="HP3" s="82"/>
      <c r="HQ3" s="82"/>
      <c r="HR3" s="82"/>
      <c r="HS3" s="82"/>
      <c r="HT3" s="82"/>
      <c r="HU3" s="82"/>
      <c r="HV3" s="82"/>
      <c r="HW3" s="82"/>
      <c r="HX3" s="82"/>
      <c r="HY3" s="82"/>
      <c r="HZ3" s="82"/>
      <c r="IA3" s="82"/>
      <c r="IB3" s="82"/>
      <c r="IC3" s="82"/>
      <c r="ID3" s="82"/>
      <c r="IE3" s="82"/>
      <c r="IF3" s="82"/>
      <c r="IG3" s="82"/>
      <c r="IH3" s="82"/>
      <c r="II3" s="82"/>
      <c r="IJ3" s="82"/>
      <c r="IK3" s="82"/>
      <c r="IL3" s="82"/>
      <c r="IM3" s="82"/>
      <c r="IN3" s="82"/>
      <c r="IO3" s="82"/>
      <c r="IP3" s="82"/>
      <c r="IQ3" s="82"/>
      <c r="IR3" s="82"/>
    </row>
    <row r="4" spans="1:252" s="79" customFormat="1" ht="21" customHeight="1">
      <c r="A4" s="13" t="s">
        <v>123</v>
      </c>
      <c r="B4" s="13"/>
      <c r="C4" s="13" t="s">
        <v>5</v>
      </c>
      <c r="D4" s="13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  <c r="FF4" s="82"/>
      <c r="FG4" s="82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82"/>
      <c r="FV4" s="82"/>
      <c r="FW4" s="82"/>
      <c r="FX4" s="82"/>
      <c r="FY4" s="82"/>
      <c r="FZ4" s="82"/>
      <c r="GA4" s="82"/>
      <c r="GB4" s="82"/>
      <c r="GC4" s="82"/>
      <c r="GD4" s="82"/>
      <c r="GE4" s="82"/>
      <c r="GF4" s="82"/>
      <c r="GG4" s="82"/>
      <c r="GH4" s="82"/>
      <c r="GI4" s="82"/>
      <c r="GJ4" s="82"/>
      <c r="GK4" s="82"/>
      <c r="GL4" s="82"/>
      <c r="GM4" s="82"/>
      <c r="GN4" s="82"/>
      <c r="GO4" s="82"/>
      <c r="GP4" s="82"/>
      <c r="GQ4" s="82"/>
      <c r="GR4" s="82"/>
      <c r="GS4" s="82"/>
      <c r="GT4" s="82"/>
      <c r="GU4" s="82"/>
      <c r="GV4" s="82"/>
      <c r="GW4" s="82"/>
      <c r="GX4" s="82"/>
      <c r="GY4" s="82"/>
      <c r="GZ4" s="82"/>
      <c r="HA4" s="82"/>
      <c r="HB4" s="82"/>
      <c r="HC4" s="82"/>
      <c r="HD4" s="82"/>
      <c r="HE4" s="82"/>
      <c r="HF4" s="82"/>
      <c r="HG4" s="82"/>
      <c r="HH4" s="82"/>
      <c r="HI4" s="82"/>
      <c r="HJ4" s="82"/>
      <c r="HK4" s="82"/>
      <c r="HL4" s="82"/>
      <c r="HM4" s="82"/>
      <c r="HN4" s="82"/>
      <c r="HO4" s="82"/>
      <c r="HP4" s="82"/>
      <c r="HQ4" s="82"/>
      <c r="HR4" s="82"/>
      <c r="HS4" s="82"/>
      <c r="HT4" s="82"/>
      <c r="HU4" s="82"/>
      <c r="HV4" s="82"/>
      <c r="HW4" s="82"/>
      <c r="HX4" s="82"/>
      <c r="HY4" s="82"/>
      <c r="HZ4" s="82"/>
      <c r="IA4" s="82"/>
      <c r="IB4" s="82"/>
      <c r="IC4" s="82"/>
      <c r="ID4" s="82"/>
      <c r="IE4" s="82"/>
      <c r="IF4" s="82"/>
      <c r="IG4" s="82"/>
      <c r="IH4" s="82"/>
      <c r="II4" s="82"/>
      <c r="IJ4" s="82"/>
      <c r="IK4" s="82"/>
      <c r="IL4" s="82"/>
      <c r="IM4" s="82"/>
      <c r="IN4" s="82"/>
      <c r="IO4" s="82"/>
      <c r="IP4" s="82"/>
      <c r="IQ4" s="82"/>
      <c r="IR4" s="82"/>
    </row>
    <row r="5" spans="1:252" s="79" customFormat="1" ht="21" customHeight="1">
      <c r="A5" s="13" t="s">
        <v>6</v>
      </c>
      <c r="B5" s="19" t="s">
        <v>7</v>
      </c>
      <c r="C5" s="13" t="s">
        <v>6</v>
      </c>
      <c r="D5" s="19" t="s">
        <v>7</v>
      </c>
      <c r="E5" s="40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82"/>
      <c r="EW5" s="82"/>
      <c r="EX5" s="82"/>
      <c r="EY5" s="82"/>
      <c r="EZ5" s="82"/>
      <c r="FA5" s="82"/>
      <c r="FB5" s="82"/>
      <c r="FC5" s="82"/>
      <c r="FD5" s="82"/>
      <c r="FE5" s="82"/>
      <c r="FF5" s="82"/>
      <c r="FG5" s="82"/>
      <c r="FH5" s="82"/>
      <c r="FI5" s="82"/>
      <c r="FJ5" s="82"/>
      <c r="FK5" s="82"/>
      <c r="FL5" s="82"/>
      <c r="FM5" s="82"/>
      <c r="FN5" s="82"/>
      <c r="FO5" s="82"/>
      <c r="FP5" s="82"/>
      <c r="FQ5" s="82"/>
      <c r="FR5" s="82"/>
      <c r="FS5" s="82"/>
      <c r="FT5" s="82"/>
      <c r="FU5" s="82"/>
      <c r="FV5" s="82"/>
      <c r="FW5" s="82"/>
      <c r="FX5" s="82"/>
      <c r="FY5" s="82"/>
      <c r="FZ5" s="82"/>
      <c r="GA5" s="82"/>
      <c r="GB5" s="82"/>
      <c r="GC5" s="82"/>
      <c r="GD5" s="82"/>
      <c r="GE5" s="82"/>
      <c r="GF5" s="82"/>
      <c r="GG5" s="82"/>
      <c r="GH5" s="82"/>
      <c r="GI5" s="82"/>
      <c r="GJ5" s="82"/>
      <c r="GK5" s="82"/>
      <c r="GL5" s="82"/>
      <c r="GM5" s="82"/>
      <c r="GN5" s="82"/>
      <c r="GO5" s="82"/>
      <c r="GP5" s="82"/>
      <c r="GQ5" s="82"/>
      <c r="GR5" s="82"/>
      <c r="GS5" s="82"/>
      <c r="GT5" s="82"/>
      <c r="GU5" s="82"/>
      <c r="GV5" s="82"/>
      <c r="GW5" s="82"/>
      <c r="GX5" s="82"/>
      <c r="GY5" s="82"/>
      <c r="GZ5" s="82"/>
      <c r="HA5" s="82"/>
      <c r="HB5" s="82"/>
      <c r="HC5" s="82"/>
      <c r="HD5" s="82"/>
      <c r="HE5" s="82"/>
      <c r="HF5" s="82"/>
      <c r="HG5" s="82"/>
      <c r="HH5" s="82"/>
      <c r="HI5" s="82"/>
      <c r="HJ5" s="82"/>
      <c r="HK5" s="82"/>
      <c r="HL5" s="82"/>
      <c r="HM5" s="82"/>
      <c r="HN5" s="82"/>
      <c r="HO5" s="82"/>
      <c r="HP5" s="82"/>
      <c r="HQ5" s="82"/>
      <c r="HR5" s="82"/>
      <c r="HS5" s="82"/>
      <c r="HT5" s="82"/>
      <c r="HU5" s="82"/>
      <c r="HV5" s="82"/>
      <c r="HW5" s="82"/>
      <c r="HX5" s="82"/>
      <c r="HY5" s="82"/>
      <c r="HZ5" s="82"/>
      <c r="IA5" s="82"/>
      <c r="IB5" s="82"/>
      <c r="IC5" s="82"/>
      <c r="ID5" s="82"/>
      <c r="IE5" s="82"/>
      <c r="IF5" s="82"/>
      <c r="IG5" s="82"/>
      <c r="IH5" s="82"/>
      <c r="II5" s="82"/>
      <c r="IJ5" s="82"/>
      <c r="IK5" s="82"/>
      <c r="IL5" s="82"/>
      <c r="IM5" s="82"/>
      <c r="IN5" s="82"/>
      <c r="IO5" s="82"/>
      <c r="IP5" s="82"/>
      <c r="IQ5" s="82"/>
      <c r="IR5" s="82"/>
    </row>
    <row r="6" spans="1:252" s="79" customFormat="1" ht="21.75" customHeight="1">
      <c r="A6" s="85" t="s">
        <v>124</v>
      </c>
      <c r="B6" s="86">
        <v>1552.24</v>
      </c>
      <c r="C6" s="87" t="s">
        <v>125</v>
      </c>
      <c r="D6" s="58">
        <v>0</v>
      </c>
      <c r="E6" s="40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82"/>
      <c r="GZ6" s="82"/>
      <c r="HA6" s="82"/>
      <c r="HB6" s="82"/>
      <c r="HC6" s="82"/>
      <c r="HD6" s="82"/>
      <c r="HE6" s="82"/>
      <c r="HF6" s="82"/>
      <c r="HG6" s="82"/>
      <c r="HH6" s="82"/>
      <c r="HI6" s="82"/>
      <c r="HJ6" s="82"/>
      <c r="HK6" s="82"/>
      <c r="HL6" s="82"/>
      <c r="HM6" s="82"/>
      <c r="HN6" s="82"/>
      <c r="HO6" s="82"/>
      <c r="HP6" s="82"/>
      <c r="HQ6" s="82"/>
      <c r="HR6" s="82"/>
      <c r="HS6" s="82"/>
      <c r="HT6" s="82"/>
      <c r="HU6" s="82"/>
      <c r="HV6" s="82"/>
      <c r="HW6" s="82"/>
      <c r="HX6" s="82"/>
      <c r="HY6" s="82"/>
      <c r="HZ6" s="82"/>
      <c r="IA6" s="82"/>
      <c r="IB6" s="82"/>
      <c r="IC6" s="82"/>
      <c r="ID6" s="82"/>
      <c r="IE6" s="82"/>
      <c r="IF6" s="82"/>
      <c r="IG6" s="82"/>
      <c r="IH6" s="82"/>
      <c r="II6" s="82"/>
      <c r="IJ6" s="82"/>
      <c r="IK6" s="82"/>
      <c r="IL6" s="82"/>
      <c r="IM6" s="82"/>
      <c r="IN6" s="82"/>
      <c r="IO6" s="82"/>
      <c r="IP6" s="82"/>
      <c r="IQ6" s="82"/>
      <c r="IR6" s="82"/>
    </row>
    <row r="7" spans="1:252" s="79" customFormat="1" ht="21.75" customHeight="1">
      <c r="A7" s="85" t="s">
        <v>126</v>
      </c>
      <c r="B7" s="86">
        <v>1.09</v>
      </c>
      <c r="C7" s="87" t="s">
        <v>127</v>
      </c>
      <c r="D7" s="58">
        <v>0</v>
      </c>
      <c r="E7" s="40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2"/>
      <c r="HS7" s="82"/>
      <c r="HT7" s="82"/>
      <c r="HU7" s="82"/>
      <c r="HV7" s="82"/>
      <c r="HW7" s="82"/>
      <c r="HX7" s="82"/>
      <c r="HY7" s="82"/>
      <c r="HZ7" s="82"/>
      <c r="IA7" s="82"/>
      <c r="IB7" s="82"/>
      <c r="IC7" s="82"/>
      <c r="ID7" s="82"/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  <c r="IR7" s="82"/>
    </row>
    <row r="8" spans="1:252" s="79" customFormat="1" ht="21.75" customHeight="1">
      <c r="A8" s="88" t="s">
        <v>128</v>
      </c>
      <c r="B8" s="89">
        <v>0</v>
      </c>
      <c r="C8" s="87" t="s">
        <v>129</v>
      </c>
      <c r="D8" s="58">
        <v>0</v>
      </c>
      <c r="E8" s="40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82"/>
      <c r="GJ8" s="82"/>
      <c r="GK8" s="82"/>
      <c r="GL8" s="82"/>
      <c r="GM8" s="82"/>
      <c r="GN8" s="82"/>
      <c r="GO8" s="82"/>
      <c r="GP8" s="82"/>
      <c r="GQ8" s="82"/>
      <c r="GR8" s="82"/>
      <c r="GS8" s="82"/>
      <c r="GT8" s="82"/>
      <c r="GU8" s="82"/>
      <c r="GV8" s="82"/>
      <c r="GW8" s="82"/>
      <c r="GX8" s="82"/>
      <c r="GY8" s="82"/>
      <c r="GZ8" s="82"/>
      <c r="HA8" s="82"/>
      <c r="HB8" s="82"/>
      <c r="HC8" s="82"/>
      <c r="HD8" s="82"/>
      <c r="HE8" s="82"/>
      <c r="HF8" s="82"/>
      <c r="HG8" s="82"/>
      <c r="HH8" s="82"/>
      <c r="HI8" s="82"/>
      <c r="HJ8" s="82"/>
      <c r="HK8" s="82"/>
      <c r="HL8" s="82"/>
      <c r="HM8" s="82"/>
      <c r="HN8" s="82"/>
      <c r="HO8" s="82"/>
      <c r="HP8" s="82"/>
      <c r="HQ8" s="82"/>
      <c r="HR8" s="82"/>
      <c r="HS8" s="82"/>
      <c r="HT8" s="82"/>
      <c r="HU8" s="82"/>
      <c r="HV8" s="82"/>
      <c r="HW8" s="82"/>
      <c r="HX8" s="82"/>
      <c r="HY8" s="82"/>
      <c r="HZ8" s="82"/>
      <c r="IA8" s="82"/>
      <c r="IB8" s="82"/>
      <c r="IC8" s="82"/>
      <c r="ID8" s="82"/>
      <c r="IE8" s="82"/>
      <c r="IF8" s="82"/>
      <c r="IG8" s="82"/>
      <c r="IH8" s="82"/>
      <c r="II8" s="82"/>
      <c r="IJ8" s="82"/>
      <c r="IK8" s="82"/>
      <c r="IL8" s="82"/>
      <c r="IM8" s="82"/>
      <c r="IN8" s="82"/>
      <c r="IO8" s="82"/>
      <c r="IP8" s="82"/>
      <c r="IQ8" s="82"/>
      <c r="IR8" s="82"/>
    </row>
    <row r="9" spans="1:252" s="79" customFormat="1" ht="21.75" customHeight="1">
      <c r="A9" s="90" t="s">
        <v>130</v>
      </c>
      <c r="B9" s="91">
        <f>SUM(B10:B14)</f>
        <v>0</v>
      </c>
      <c r="C9" s="92" t="s">
        <v>131</v>
      </c>
      <c r="D9" s="58">
        <v>0</v>
      </c>
      <c r="E9" s="40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2"/>
      <c r="FZ9" s="82"/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2"/>
      <c r="HS9" s="82"/>
      <c r="HT9" s="82"/>
      <c r="HU9" s="82"/>
      <c r="HV9" s="82"/>
      <c r="HW9" s="82"/>
      <c r="HX9" s="82"/>
      <c r="HY9" s="82"/>
      <c r="HZ9" s="82"/>
      <c r="IA9" s="82"/>
      <c r="IB9" s="82"/>
      <c r="IC9" s="82"/>
      <c r="ID9" s="82"/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  <c r="IR9" s="82"/>
    </row>
    <row r="10" spans="1:252" s="79" customFormat="1" ht="21.75" customHeight="1">
      <c r="A10" s="88" t="s">
        <v>132</v>
      </c>
      <c r="B10" s="86">
        <v>0</v>
      </c>
      <c r="C10" s="87" t="s">
        <v>133</v>
      </c>
      <c r="D10" s="58">
        <v>0</v>
      </c>
      <c r="E10" s="40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2"/>
      <c r="FF10" s="82"/>
      <c r="FG10" s="82"/>
      <c r="FH10" s="82"/>
      <c r="FI10" s="82"/>
      <c r="FJ10" s="82"/>
      <c r="FK10" s="82"/>
      <c r="FL10" s="82"/>
      <c r="FM10" s="82"/>
      <c r="FN10" s="82"/>
      <c r="FO10" s="82"/>
      <c r="FP10" s="82"/>
      <c r="FQ10" s="82"/>
      <c r="FR10" s="82"/>
      <c r="FS10" s="82"/>
      <c r="FT10" s="82"/>
      <c r="FU10" s="82"/>
      <c r="FV10" s="82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  <c r="GH10" s="82"/>
      <c r="GI10" s="82"/>
      <c r="GJ10" s="82"/>
      <c r="GK10" s="82"/>
      <c r="GL10" s="82"/>
      <c r="GM10" s="82"/>
      <c r="GN10" s="82"/>
      <c r="GO10" s="82"/>
      <c r="GP10" s="82"/>
      <c r="GQ10" s="82"/>
      <c r="GR10" s="82"/>
      <c r="GS10" s="82"/>
      <c r="GT10" s="82"/>
      <c r="GU10" s="82"/>
      <c r="GV10" s="82"/>
      <c r="GW10" s="82"/>
      <c r="GX10" s="82"/>
      <c r="GY10" s="82"/>
      <c r="GZ10" s="82"/>
      <c r="HA10" s="82"/>
      <c r="HB10" s="82"/>
      <c r="HC10" s="82"/>
      <c r="HD10" s="82"/>
      <c r="HE10" s="82"/>
      <c r="HF10" s="82"/>
      <c r="HG10" s="82"/>
      <c r="HH10" s="82"/>
      <c r="HI10" s="82"/>
      <c r="HJ10" s="82"/>
      <c r="HK10" s="82"/>
      <c r="HL10" s="82"/>
      <c r="HM10" s="82"/>
      <c r="HN10" s="82"/>
      <c r="HO10" s="82"/>
      <c r="HP10" s="82"/>
      <c r="HQ10" s="82"/>
      <c r="HR10" s="82"/>
      <c r="HS10" s="82"/>
      <c r="HT10" s="82"/>
      <c r="HU10" s="82"/>
      <c r="HV10" s="82"/>
      <c r="HW10" s="82"/>
      <c r="HX10" s="82"/>
      <c r="HY10" s="82"/>
      <c r="HZ10" s="82"/>
      <c r="IA10" s="82"/>
      <c r="IB10" s="82"/>
      <c r="IC10" s="82"/>
      <c r="ID10" s="82"/>
      <c r="IE10" s="82"/>
      <c r="IF10" s="82"/>
      <c r="IG10" s="82"/>
      <c r="IH10" s="82"/>
      <c r="II10" s="82"/>
      <c r="IJ10" s="82"/>
      <c r="IK10" s="82"/>
      <c r="IL10" s="82"/>
      <c r="IM10" s="82"/>
      <c r="IN10" s="82"/>
      <c r="IO10" s="82"/>
      <c r="IP10" s="82"/>
      <c r="IQ10" s="82"/>
      <c r="IR10" s="82"/>
    </row>
    <row r="11" spans="1:252" s="79" customFormat="1" ht="21.75" customHeight="1">
      <c r="A11" s="88" t="s">
        <v>134</v>
      </c>
      <c r="B11" s="86">
        <v>0</v>
      </c>
      <c r="C11" s="87" t="s">
        <v>135</v>
      </c>
      <c r="D11" s="58">
        <v>0</v>
      </c>
      <c r="E11" s="40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2"/>
      <c r="FZ11" s="82"/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82"/>
      <c r="HN11" s="82"/>
      <c r="HO11" s="82"/>
      <c r="HP11" s="82"/>
      <c r="HQ11" s="82"/>
      <c r="HR11" s="82"/>
      <c r="HS11" s="82"/>
      <c r="HT11" s="82"/>
      <c r="HU11" s="82"/>
      <c r="HV11" s="82"/>
      <c r="HW11" s="82"/>
      <c r="HX11" s="82"/>
      <c r="HY11" s="82"/>
      <c r="HZ11" s="82"/>
      <c r="IA11" s="82"/>
      <c r="IB11" s="82"/>
      <c r="IC11" s="82"/>
      <c r="ID11" s="82"/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  <c r="IR11" s="82"/>
    </row>
    <row r="12" spans="1:252" s="79" customFormat="1" ht="21.75" customHeight="1">
      <c r="A12" s="88" t="s">
        <v>136</v>
      </c>
      <c r="B12" s="86">
        <v>0</v>
      </c>
      <c r="C12" s="87" t="s">
        <v>137</v>
      </c>
      <c r="D12" s="58">
        <v>0</v>
      </c>
      <c r="E12" s="40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  <c r="GN12" s="82"/>
      <c r="GO12" s="82"/>
      <c r="GP12" s="82"/>
      <c r="GQ12" s="82"/>
      <c r="GR12" s="82"/>
      <c r="GS12" s="82"/>
      <c r="GT12" s="82"/>
      <c r="GU12" s="82"/>
      <c r="GV12" s="82"/>
      <c r="GW12" s="82"/>
      <c r="GX12" s="82"/>
      <c r="GY12" s="82"/>
      <c r="GZ12" s="82"/>
      <c r="HA12" s="82"/>
      <c r="HB12" s="82"/>
      <c r="HC12" s="82"/>
      <c r="HD12" s="82"/>
      <c r="HE12" s="82"/>
      <c r="HF12" s="82"/>
      <c r="HG12" s="82"/>
      <c r="HH12" s="82"/>
      <c r="HI12" s="82"/>
      <c r="HJ12" s="82"/>
      <c r="HK12" s="82"/>
      <c r="HL12" s="82"/>
      <c r="HM12" s="82"/>
      <c r="HN12" s="82"/>
      <c r="HO12" s="82"/>
      <c r="HP12" s="82"/>
      <c r="HQ12" s="82"/>
      <c r="HR12" s="82"/>
      <c r="HS12" s="82"/>
      <c r="HT12" s="82"/>
      <c r="HU12" s="82"/>
      <c r="HV12" s="82"/>
      <c r="HW12" s="82"/>
      <c r="HX12" s="82"/>
      <c r="HY12" s="82"/>
      <c r="HZ12" s="82"/>
      <c r="IA12" s="82"/>
      <c r="IB12" s="82"/>
      <c r="IC12" s="82"/>
      <c r="ID12" s="82"/>
      <c r="IE12" s="82"/>
      <c r="IF12" s="82"/>
      <c r="IG12" s="82"/>
      <c r="IH12" s="82"/>
      <c r="II12" s="82"/>
      <c r="IJ12" s="82"/>
      <c r="IK12" s="82"/>
      <c r="IL12" s="82"/>
      <c r="IM12" s="82"/>
      <c r="IN12" s="82"/>
      <c r="IO12" s="82"/>
      <c r="IP12" s="82"/>
      <c r="IQ12" s="82"/>
      <c r="IR12" s="82"/>
    </row>
    <row r="13" spans="1:252" s="79" customFormat="1" ht="21.75" customHeight="1">
      <c r="A13" s="88" t="s">
        <v>138</v>
      </c>
      <c r="B13" s="86">
        <v>0</v>
      </c>
      <c r="C13" s="87" t="s">
        <v>139</v>
      </c>
      <c r="D13" s="58">
        <v>43.189135</v>
      </c>
      <c r="E13" s="40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2"/>
      <c r="FF13" s="82"/>
      <c r="FG13" s="82"/>
      <c r="FH13" s="82"/>
      <c r="FI13" s="82"/>
      <c r="FJ13" s="82"/>
      <c r="FK13" s="82"/>
      <c r="FL13" s="82"/>
      <c r="FM13" s="82"/>
      <c r="FN13" s="82"/>
      <c r="FO13" s="82"/>
      <c r="FP13" s="82"/>
      <c r="FQ13" s="82"/>
      <c r="FR13" s="82"/>
      <c r="FS13" s="82"/>
      <c r="FT13" s="82"/>
      <c r="FU13" s="82"/>
      <c r="FV13" s="82"/>
      <c r="FW13" s="82"/>
      <c r="FX13" s="82"/>
      <c r="FY13" s="82"/>
      <c r="FZ13" s="82"/>
      <c r="GA13" s="82"/>
      <c r="GB13" s="82"/>
      <c r="GC13" s="82"/>
      <c r="GD13" s="82"/>
      <c r="GE13" s="82"/>
      <c r="GF13" s="82"/>
      <c r="GG13" s="82"/>
      <c r="GH13" s="82"/>
      <c r="GI13" s="82"/>
      <c r="GJ13" s="82"/>
      <c r="GK13" s="82"/>
      <c r="GL13" s="82"/>
      <c r="GM13" s="82"/>
      <c r="GN13" s="82"/>
      <c r="GO13" s="82"/>
      <c r="GP13" s="82"/>
      <c r="GQ13" s="82"/>
      <c r="GR13" s="82"/>
      <c r="GS13" s="82"/>
      <c r="GT13" s="82"/>
      <c r="GU13" s="82"/>
      <c r="GV13" s="82"/>
      <c r="GW13" s="82"/>
      <c r="GX13" s="82"/>
      <c r="GY13" s="82"/>
      <c r="GZ13" s="82"/>
      <c r="HA13" s="82"/>
      <c r="HB13" s="82"/>
      <c r="HC13" s="82"/>
      <c r="HD13" s="82"/>
      <c r="HE13" s="82"/>
      <c r="HF13" s="82"/>
      <c r="HG13" s="82"/>
      <c r="HH13" s="82"/>
      <c r="HI13" s="82"/>
      <c r="HJ13" s="82"/>
      <c r="HK13" s="82"/>
      <c r="HL13" s="82"/>
      <c r="HM13" s="82"/>
      <c r="HN13" s="82"/>
      <c r="HO13" s="82"/>
      <c r="HP13" s="82"/>
      <c r="HQ13" s="82"/>
      <c r="HR13" s="82"/>
      <c r="HS13" s="82"/>
      <c r="HT13" s="82"/>
      <c r="HU13" s="82"/>
      <c r="HV13" s="82"/>
      <c r="HW13" s="82"/>
      <c r="HX13" s="82"/>
      <c r="HY13" s="82"/>
      <c r="HZ13" s="82"/>
      <c r="IA13" s="82"/>
      <c r="IB13" s="82"/>
      <c r="IC13" s="82"/>
      <c r="ID13" s="82"/>
      <c r="IE13" s="82"/>
      <c r="IF13" s="82"/>
      <c r="IG13" s="82"/>
      <c r="IH13" s="82"/>
      <c r="II13" s="82"/>
      <c r="IJ13" s="82"/>
      <c r="IK13" s="82"/>
      <c r="IL13" s="82"/>
      <c r="IM13" s="82"/>
      <c r="IN13" s="82"/>
      <c r="IO13" s="82"/>
      <c r="IP13" s="82"/>
      <c r="IQ13" s="82"/>
      <c r="IR13" s="82"/>
    </row>
    <row r="14" spans="1:252" s="79" customFormat="1" ht="21.75" customHeight="1">
      <c r="A14" s="88" t="s">
        <v>140</v>
      </c>
      <c r="B14" s="89">
        <v>0</v>
      </c>
      <c r="C14" s="87" t="s">
        <v>141</v>
      </c>
      <c r="D14" s="58">
        <v>0</v>
      </c>
      <c r="E14" s="40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2"/>
      <c r="FF14" s="82"/>
      <c r="FG14" s="82"/>
      <c r="FH14" s="82"/>
      <c r="FI14" s="82"/>
      <c r="FJ14" s="82"/>
      <c r="FK14" s="82"/>
      <c r="FL14" s="82"/>
      <c r="FM14" s="82"/>
      <c r="FN14" s="82"/>
      <c r="FO14" s="82"/>
      <c r="FP14" s="82"/>
      <c r="FQ14" s="82"/>
      <c r="FR14" s="82"/>
      <c r="FS14" s="82"/>
      <c r="FT14" s="82"/>
      <c r="FU14" s="82"/>
      <c r="FV14" s="82"/>
      <c r="FW14" s="82"/>
      <c r="FX14" s="82"/>
      <c r="FY14" s="82"/>
      <c r="FZ14" s="82"/>
      <c r="GA14" s="82"/>
      <c r="GB14" s="82"/>
      <c r="GC14" s="82"/>
      <c r="GD14" s="82"/>
      <c r="GE14" s="82"/>
      <c r="GF14" s="82"/>
      <c r="GG14" s="82"/>
      <c r="GH14" s="82"/>
      <c r="GI14" s="82"/>
      <c r="GJ14" s="82"/>
      <c r="GK14" s="82"/>
      <c r="GL14" s="82"/>
      <c r="GM14" s="82"/>
      <c r="GN14" s="82"/>
      <c r="GO14" s="82"/>
      <c r="GP14" s="82"/>
      <c r="GQ14" s="82"/>
      <c r="GR14" s="82"/>
      <c r="GS14" s="82"/>
      <c r="GT14" s="82"/>
      <c r="GU14" s="82"/>
      <c r="GV14" s="82"/>
      <c r="GW14" s="82"/>
      <c r="GX14" s="82"/>
      <c r="GY14" s="82"/>
      <c r="GZ14" s="82"/>
      <c r="HA14" s="82"/>
      <c r="HB14" s="82"/>
      <c r="HC14" s="82"/>
      <c r="HD14" s="82"/>
      <c r="HE14" s="82"/>
      <c r="HF14" s="82"/>
      <c r="HG14" s="82"/>
      <c r="HH14" s="82"/>
      <c r="HI14" s="82"/>
      <c r="HJ14" s="82"/>
      <c r="HK14" s="82"/>
      <c r="HL14" s="82"/>
      <c r="HM14" s="82"/>
      <c r="HN14" s="82"/>
      <c r="HO14" s="82"/>
      <c r="HP14" s="82"/>
      <c r="HQ14" s="82"/>
      <c r="HR14" s="82"/>
      <c r="HS14" s="82"/>
      <c r="HT14" s="82"/>
      <c r="HU14" s="82"/>
      <c r="HV14" s="82"/>
      <c r="HW14" s="82"/>
      <c r="HX14" s="82"/>
      <c r="HY14" s="82"/>
      <c r="HZ14" s="82"/>
      <c r="IA14" s="82"/>
      <c r="IB14" s="82"/>
      <c r="IC14" s="82"/>
      <c r="ID14" s="82"/>
      <c r="IE14" s="82"/>
      <c r="IF14" s="82"/>
      <c r="IG14" s="82"/>
      <c r="IH14" s="82"/>
      <c r="II14" s="82"/>
      <c r="IJ14" s="82"/>
      <c r="IK14" s="82"/>
      <c r="IL14" s="82"/>
      <c r="IM14" s="82"/>
      <c r="IN14" s="82"/>
      <c r="IO14" s="82"/>
      <c r="IP14" s="82"/>
      <c r="IQ14" s="82"/>
      <c r="IR14" s="82"/>
    </row>
    <row r="15" spans="1:252" s="79" customFormat="1" ht="21.75" customHeight="1">
      <c r="A15" s="93"/>
      <c r="B15" s="94"/>
      <c r="C15" s="92" t="s">
        <v>142</v>
      </c>
      <c r="D15" s="58">
        <v>0</v>
      </c>
      <c r="E15" s="40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2"/>
      <c r="ES15" s="82"/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82"/>
      <c r="FE15" s="82"/>
      <c r="FF15" s="82"/>
      <c r="FG15" s="82"/>
      <c r="FH15" s="82"/>
      <c r="FI15" s="82"/>
      <c r="FJ15" s="82"/>
      <c r="FK15" s="82"/>
      <c r="FL15" s="82"/>
      <c r="FM15" s="82"/>
      <c r="FN15" s="82"/>
      <c r="FO15" s="82"/>
      <c r="FP15" s="82"/>
      <c r="FQ15" s="82"/>
      <c r="FR15" s="82"/>
      <c r="FS15" s="82"/>
      <c r="FT15" s="82"/>
      <c r="FU15" s="82"/>
      <c r="FV15" s="82"/>
      <c r="FW15" s="82"/>
      <c r="FX15" s="82"/>
      <c r="FY15" s="82"/>
      <c r="FZ15" s="82"/>
      <c r="GA15" s="82"/>
      <c r="GB15" s="82"/>
      <c r="GC15" s="82"/>
      <c r="GD15" s="82"/>
      <c r="GE15" s="82"/>
      <c r="GF15" s="82"/>
      <c r="GG15" s="82"/>
      <c r="GH15" s="82"/>
      <c r="GI15" s="82"/>
      <c r="GJ15" s="82"/>
      <c r="GK15" s="82"/>
      <c r="GL15" s="82"/>
      <c r="GM15" s="82"/>
      <c r="GN15" s="82"/>
      <c r="GO15" s="82"/>
      <c r="GP15" s="82"/>
      <c r="GQ15" s="82"/>
      <c r="GR15" s="82"/>
      <c r="GS15" s="82"/>
      <c r="GT15" s="82"/>
      <c r="GU15" s="82"/>
      <c r="GV15" s="82"/>
      <c r="GW15" s="82"/>
      <c r="GX15" s="82"/>
      <c r="GY15" s="82"/>
      <c r="GZ15" s="82"/>
      <c r="HA15" s="82"/>
      <c r="HB15" s="82"/>
      <c r="HC15" s="82"/>
      <c r="HD15" s="82"/>
      <c r="HE15" s="82"/>
      <c r="HF15" s="82"/>
      <c r="HG15" s="82"/>
      <c r="HH15" s="82"/>
      <c r="HI15" s="82"/>
      <c r="HJ15" s="82"/>
      <c r="HK15" s="82"/>
      <c r="HL15" s="82"/>
      <c r="HM15" s="82"/>
      <c r="HN15" s="82"/>
      <c r="HO15" s="82"/>
      <c r="HP15" s="82"/>
      <c r="HQ15" s="82"/>
      <c r="HR15" s="82"/>
      <c r="HS15" s="82"/>
      <c r="HT15" s="82"/>
      <c r="HU15" s="82"/>
      <c r="HV15" s="82"/>
      <c r="HW15" s="82"/>
      <c r="HX15" s="82"/>
      <c r="HY15" s="82"/>
      <c r="HZ15" s="82"/>
      <c r="IA15" s="82"/>
      <c r="IB15" s="82"/>
      <c r="IC15" s="82"/>
      <c r="ID15" s="82"/>
      <c r="IE15" s="82"/>
      <c r="IF15" s="82"/>
      <c r="IG15" s="82"/>
      <c r="IH15" s="82"/>
      <c r="II15" s="82"/>
      <c r="IJ15" s="82"/>
      <c r="IK15" s="82"/>
      <c r="IL15" s="82"/>
      <c r="IM15" s="82"/>
      <c r="IN15" s="82"/>
      <c r="IO15" s="82"/>
      <c r="IP15" s="82"/>
      <c r="IQ15" s="82"/>
      <c r="IR15" s="82"/>
    </row>
    <row r="16" spans="1:252" s="79" customFormat="1" ht="21.75" customHeight="1">
      <c r="A16" s="95"/>
      <c r="B16" s="89"/>
      <c r="C16" s="92" t="s">
        <v>143</v>
      </c>
      <c r="D16" s="58">
        <v>0</v>
      </c>
      <c r="E16" s="40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2"/>
      <c r="EF16" s="82"/>
      <c r="EG16" s="82"/>
      <c r="EH16" s="82"/>
      <c r="EI16" s="82"/>
      <c r="EJ16" s="82"/>
      <c r="EK16" s="82"/>
      <c r="EL16" s="82"/>
      <c r="EM16" s="82"/>
      <c r="EN16" s="82"/>
      <c r="EO16" s="82"/>
      <c r="EP16" s="82"/>
      <c r="EQ16" s="82"/>
      <c r="ER16" s="82"/>
      <c r="ES16" s="82"/>
      <c r="ET16" s="82"/>
      <c r="EU16" s="82"/>
      <c r="EV16" s="82"/>
      <c r="EW16" s="82"/>
      <c r="EX16" s="82"/>
      <c r="EY16" s="82"/>
      <c r="EZ16" s="82"/>
      <c r="FA16" s="82"/>
      <c r="FB16" s="82"/>
      <c r="FC16" s="82"/>
      <c r="FD16" s="82"/>
      <c r="FE16" s="82"/>
      <c r="FF16" s="82"/>
      <c r="FG16" s="82"/>
      <c r="FH16" s="82"/>
      <c r="FI16" s="82"/>
      <c r="FJ16" s="82"/>
      <c r="FK16" s="82"/>
      <c r="FL16" s="82"/>
      <c r="FM16" s="82"/>
      <c r="FN16" s="82"/>
      <c r="FO16" s="82"/>
      <c r="FP16" s="82"/>
      <c r="FQ16" s="82"/>
      <c r="FR16" s="82"/>
      <c r="FS16" s="82"/>
      <c r="FT16" s="82"/>
      <c r="FU16" s="82"/>
      <c r="FV16" s="82"/>
      <c r="FW16" s="82"/>
      <c r="FX16" s="82"/>
      <c r="FY16" s="82"/>
      <c r="FZ16" s="82"/>
      <c r="GA16" s="82"/>
      <c r="GB16" s="82"/>
      <c r="GC16" s="82"/>
      <c r="GD16" s="82"/>
      <c r="GE16" s="82"/>
      <c r="GF16" s="82"/>
      <c r="GG16" s="82"/>
      <c r="GH16" s="82"/>
      <c r="GI16" s="82"/>
      <c r="GJ16" s="82"/>
      <c r="GK16" s="82"/>
      <c r="GL16" s="82"/>
      <c r="GM16" s="82"/>
      <c r="GN16" s="82"/>
      <c r="GO16" s="82"/>
      <c r="GP16" s="82"/>
      <c r="GQ16" s="82"/>
      <c r="GR16" s="82"/>
      <c r="GS16" s="82"/>
      <c r="GT16" s="82"/>
      <c r="GU16" s="82"/>
      <c r="GV16" s="82"/>
      <c r="GW16" s="82"/>
      <c r="GX16" s="82"/>
      <c r="GY16" s="82"/>
      <c r="GZ16" s="82"/>
      <c r="HA16" s="82"/>
      <c r="HB16" s="82"/>
      <c r="HC16" s="82"/>
      <c r="HD16" s="82"/>
      <c r="HE16" s="82"/>
      <c r="HF16" s="82"/>
      <c r="HG16" s="82"/>
      <c r="HH16" s="82"/>
      <c r="HI16" s="82"/>
      <c r="HJ16" s="82"/>
      <c r="HK16" s="82"/>
      <c r="HL16" s="82"/>
      <c r="HM16" s="82"/>
      <c r="HN16" s="82"/>
      <c r="HO16" s="82"/>
      <c r="HP16" s="82"/>
      <c r="HQ16" s="82"/>
      <c r="HR16" s="82"/>
      <c r="HS16" s="82"/>
      <c r="HT16" s="82"/>
      <c r="HU16" s="82"/>
      <c r="HV16" s="82"/>
      <c r="HW16" s="82"/>
      <c r="HX16" s="82"/>
      <c r="HY16" s="82"/>
      <c r="HZ16" s="82"/>
      <c r="IA16" s="82"/>
      <c r="IB16" s="82"/>
      <c r="IC16" s="82"/>
      <c r="ID16" s="82"/>
      <c r="IE16" s="82"/>
      <c r="IF16" s="82"/>
      <c r="IG16" s="82"/>
      <c r="IH16" s="82"/>
      <c r="II16" s="82"/>
      <c r="IJ16" s="82"/>
      <c r="IK16" s="82"/>
      <c r="IL16" s="82"/>
      <c r="IM16" s="82"/>
      <c r="IN16" s="82"/>
      <c r="IO16" s="82"/>
      <c r="IP16" s="82"/>
      <c r="IQ16" s="82"/>
      <c r="IR16" s="82"/>
    </row>
    <row r="17" spans="1:252" s="79" customFormat="1" ht="21.75" customHeight="1">
      <c r="A17" s="93"/>
      <c r="B17" s="89"/>
      <c r="C17" s="92" t="s">
        <v>144</v>
      </c>
      <c r="D17" s="58">
        <v>0</v>
      </c>
      <c r="E17" s="40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82"/>
      <c r="FE17" s="82"/>
      <c r="FF17" s="82"/>
      <c r="FG17" s="82"/>
      <c r="FH17" s="82"/>
      <c r="FI17" s="82"/>
      <c r="FJ17" s="82"/>
      <c r="FK17" s="82"/>
      <c r="FL17" s="82"/>
      <c r="FM17" s="82"/>
      <c r="FN17" s="82"/>
      <c r="FO17" s="82"/>
      <c r="FP17" s="82"/>
      <c r="FQ17" s="82"/>
      <c r="FR17" s="82"/>
      <c r="FS17" s="82"/>
      <c r="FT17" s="82"/>
      <c r="FU17" s="82"/>
      <c r="FV17" s="82"/>
      <c r="FW17" s="82"/>
      <c r="FX17" s="82"/>
      <c r="FY17" s="82"/>
      <c r="FZ17" s="82"/>
      <c r="GA17" s="82"/>
      <c r="GB17" s="82"/>
      <c r="GC17" s="82"/>
      <c r="GD17" s="82"/>
      <c r="GE17" s="82"/>
      <c r="GF17" s="82"/>
      <c r="GG17" s="82"/>
      <c r="GH17" s="82"/>
      <c r="GI17" s="82"/>
      <c r="GJ17" s="82"/>
      <c r="GK17" s="82"/>
      <c r="GL17" s="82"/>
      <c r="GM17" s="82"/>
      <c r="GN17" s="82"/>
      <c r="GO17" s="82"/>
      <c r="GP17" s="82"/>
      <c r="GQ17" s="82"/>
      <c r="GR17" s="82"/>
      <c r="GS17" s="82"/>
      <c r="GT17" s="82"/>
      <c r="GU17" s="82"/>
      <c r="GV17" s="82"/>
      <c r="GW17" s="82"/>
      <c r="GX17" s="82"/>
      <c r="GY17" s="82"/>
      <c r="GZ17" s="82"/>
      <c r="HA17" s="82"/>
      <c r="HB17" s="82"/>
      <c r="HC17" s="82"/>
      <c r="HD17" s="82"/>
      <c r="HE17" s="82"/>
      <c r="HF17" s="82"/>
      <c r="HG17" s="82"/>
      <c r="HH17" s="82"/>
      <c r="HI17" s="82"/>
      <c r="HJ17" s="82"/>
      <c r="HK17" s="82"/>
      <c r="HL17" s="82"/>
      <c r="HM17" s="82"/>
      <c r="HN17" s="82"/>
      <c r="HO17" s="82"/>
      <c r="HP17" s="82"/>
      <c r="HQ17" s="82"/>
      <c r="HR17" s="82"/>
      <c r="HS17" s="82"/>
      <c r="HT17" s="82"/>
      <c r="HU17" s="82"/>
      <c r="HV17" s="82"/>
      <c r="HW17" s="82"/>
      <c r="HX17" s="82"/>
      <c r="HY17" s="82"/>
      <c r="HZ17" s="82"/>
      <c r="IA17" s="82"/>
      <c r="IB17" s="82"/>
      <c r="IC17" s="82"/>
      <c r="ID17" s="82"/>
      <c r="IE17" s="82"/>
      <c r="IF17" s="82"/>
      <c r="IG17" s="82"/>
      <c r="IH17" s="82"/>
      <c r="II17" s="82"/>
      <c r="IJ17" s="82"/>
      <c r="IK17" s="82"/>
      <c r="IL17" s="82"/>
      <c r="IM17" s="82"/>
      <c r="IN17" s="82"/>
      <c r="IO17" s="82"/>
      <c r="IP17" s="82"/>
      <c r="IQ17" s="82"/>
      <c r="IR17" s="82"/>
    </row>
    <row r="18" spans="1:252" s="79" customFormat="1" ht="21.75" customHeight="1">
      <c r="A18" s="96"/>
      <c r="B18" s="89"/>
      <c r="C18" s="92" t="s">
        <v>145</v>
      </c>
      <c r="D18" s="58">
        <v>0</v>
      </c>
      <c r="E18" s="40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2"/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2"/>
      <c r="FF18" s="82"/>
      <c r="FG18" s="82"/>
      <c r="FH18" s="82"/>
      <c r="FI18" s="82"/>
      <c r="FJ18" s="82"/>
      <c r="FK18" s="82"/>
      <c r="FL18" s="82"/>
      <c r="FM18" s="82"/>
      <c r="FN18" s="82"/>
      <c r="FO18" s="82"/>
      <c r="FP18" s="82"/>
      <c r="FQ18" s="82"/>
      <c r="FR18" s="82"/>
      <c r="FS18" s="82"/>
      <c r="FT18" s="82"/>
      <c r="FU18" s="82"/>
      <c r="FV18" s="82"/>
      <c r="FW18" s="82"/>
      <c r="FX18" s="82"/>
      <c r="FY18" s="82"/>
      <c r="FZ18" s="82"/>
      <c r="GA18" s="82"/>
      <c r="GB18" s="82"/>
      <c r="GC18" s="82"/>
      <c r="GD18" s="82"/>
      <c r="GE18" s="82"/>
      <c r="GF18" s="82"/>
      <c r="GG18" s="82"/>
      <c r="GH18" s="82"/>
      <c r="GI18" s="82"/>
      <c r="GJ18" s="82"/>
      <c r="GK18" s="82"/>
      <c r="GL18" s="82"/>
      <c r="GM18" s="82"/>
      <c r="GN18" s="82"/>
      <c r="GO18" s="82"/>
      <c r="GP18" s="82"/>
      <c r="GQ18" s="82"/>
      <c r="GR18" s="82"/>
      <c r="GS18" s="82"/>
      <c r="GT18" s="82"/>
      <c r="GU18" s="82"/>
      <c r="GV18" s="82"/>
      <c r="GW18" s="82"/>
      <c r="GX18" s="82"/>
      <c r="GY18" s="82"/>
      <c r="GZ18" s="82"/>
      <c r="HA18" s="82"/>
      <c r="HB18" s="82"/>
      <c r="HC18" s="82"/>
      <c r="HD18" s="82"/>
      <c r="HE18" s="82"/>
      <c r="HF18" s="82"/>
      <c r="HG18" s="82"/>
      <c r="HH18" s="82"/>
      <c r="HI18" s="82"/>
      <c r="HJ18" s="82"/>
      <c r="HK18" s="82"/>
      <c r="HL18" s="82"/>
      <c r="HM18" s="82"/>
      <c r="HN18" s="82"/>
      <c r="HO18" s="82"/>
      <c r="HP18" s="82"/>
      <c r="HQ18" s="82"/>
      <c r="HR18" s="82"/>
      <c r="HS18" s="82"/>
      <c r="HT18" s="82"/>
      <c r="HU18" s="82"/>
      <c r="HV18" s="82"/>
      <c r="HW18" s="82"/>
      <c r="HX18" s="82"/>
      <c r="HY18" s="82"/>
      <c r="HZ18" s="82"/>
      <c r="IA18" s="82"/>
      <c r="IB18" s="82"/>
      <c r="IC18" s="82"/>
      <c r="ID18" s="82"/>
      <c r="IE18" s="82"/>
      <c r="IF18" s="82"/>
      <c r="IG18" s="82"/>
      <c r="IH18" s="82"/>
      <c r="II18" s="82"/>
      <c r="IJ18" s="82"/>
      <c r="IK18" s="82"/>
      <c r="IL18" s="82"/>
      <c r="IM18" s="82"/>
      <c r="IN18" s="82"/>
      <c r="IO18" s="82"/>
      <c r="IP18" s="82"/>
      <c r="IQ18" s="82"/>
      <c r="IR18" s="82"/>
    </row>
    <row r="19" spans="1:252" s="79" customFormat="1" ht="21.75" customHeight="1">
      <c r="A19" s="96"/>
      <c r="B19" s="89"/>
      <c r="C19" s="92" t="s">
        <v>146</v>
      </c>
      <c r="D19" s="58">
        <v>1501.682067</v>
      </c>
      <c r="E19" s="40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2"/>
      <c r="DX19" s="82"/>
      <c r="DY19" s="82"/>
      <c r="DZ19" s="82"/>
      <c r="EA19" s="82"/>
      <c r="EB19" s="82"/>
      <c r="EC19" s="82"/>
      <c r="ED19" s="82"/>
      <c r="EE19" s="82"/>
      <c r="EF19" s="82"/>
      <c r="EG19" s="82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2"/>
      <c r="ES19" s="82"/>
      <c r="ET19" s="82"/>
      <c r="EU19" s="82"/>
      <c r="EV19" s="82"/>
      <c r="EW19" s="82"/>
      <c r="EX19" s="82"/>
      <c r="EY19" s="82"/>
      <c r="EZ19" s="82"/>
      <c r="FA19" s="82"/>
      <c r="FB19" s="82"/>
      <c r="FC19" s="82"/>
      <c r="FD19" s="82"/>
      <c r="FE19" s="82"/>
      <c r="FF19" s="82"/>
      <c r="FG19" s="82"/>
      <c r="FH19" s="82"/>
      <c r="FI19" s="82"/>
      <c r="FJ19" s="82"/>
      <c r="FK19" s="82"/>
      <c r="FL19" s="82"/>
      <c r="FM19" s="82"/>
      <c r="FN19" s="82"/>
      <c r="FO19" s="82"/>
      <c r="FP19" s="82"/>
      <c r="FQ19" s="82"/>
      <c r="FR19" s="82"/>
      <c r="FS19" s="82"/>
      <c r="FT19" s="82"/>
      <c r="FU19" s="82"/>
      <c r="FV19" s="82"/>
      <c r="FW19" s="82"/>
      <c r="FX19" s="82"/>
      <c r="FY19" s="82"/>
      <c r="FZ19" s="82"/>
      <c r="GA19" s="82"/>
      <c r="GB19" s="82"/>
      <c r="GC19" s="82"/>
      <c r="GD19" s="82"/>
      <c r="GE19" s="82"/>
      <c r="GF19" s="82"/>
      <c r="GG19" s="82"/>
      <c r="GH19" s="82"/>
      <c r="GI19" s="82"/>
      <c r="GJ19" s="82"/>
      <c r="GK19" s="82"/>
      <c r="GL19" s="82"/>
      <c r="GM19" s="82"/>
      <c r="GN19" s="82"/>
      <c r="GO19" s="82"/>
      <c r="GP19" s="82"/>
      <c r="GQ19" s="82"/>
      <c r="GR19" s="82"/>
      <c r="GS19" s="82"/>
      <c r="GT19" s="82"/>
      <c r="GU19" s="82"/>
      <c r="GV19" s="82"/>
      <c r="GW19" s="82"/>
      <c r="GX19" s="82"/>
      <c r="GY19" s="82"/>
      <c r="GZ19" s="82"/>
      <c r="HA19" s="82"/>
      <c r="HB19" s="82"/>
      <c r="HC19" s="82"/>
      <c r="HD19" s="82"/>
      <c r="HE19" s="82"/>
      <c r="HF19" s="82"/>
      <c r="HG19" s="82"/>
      <c r="HH19" s="82"/>
      <c r="HI19" s="82"/>
      <c r="HJ19" s="82"/>
      <c r="HK19" s="82"/>
      <c r="HL19" s="82"/>
      <c r="HM19" s="82"/>
      <c r="HN19" s="82"/>
      <c r="HO19" s="82"/>
      <c r="HP19" s="82"/>
      <c r="HQ19" s="82"/>
      <c r="HR19" s="82"/>
      <c r="HS19" s="82"/>
      <c r="HT19" s="82"/>
      <c r="HU19" s="82"/>
      <c r="HV19" s="82"/>
      <c r="HW19" s="82"/>
      <c r="HX19" s="82"/>
      <c r="HY19" s="82"/>
      <c r="HZ19" s="82"/>
      <c r="IA19" s="82"/>
      <c r="IB19" s="82"/>
      <c r="IC19" s="82"/>
      <c r="ID19" s="82"/>
      <c r="IE19" s="82"/>
      <c r="IF19" s="82"/>
      <c r="IG19" s="82"/>
      <c r="IH19" s="82"/>
      <c r="II19" s="82"/>
      <c r="IJ19" s="82"/>
      <c r="IK19" s="82"/>
      <c r="IL19" s="82"/>
      <c r="IM19" s="82"/>
      <c r="IN19" s="82"/>
      <c r="IO19" s="82"/>
      <c r="IP19" s="82"/>
      <c r="IQ19" s="82"/>
      <c r="IR19" s="82"/>
    </row>
    <row r="20" spans="1:252" s="79" customFormat="1" ht="21.75" customHeight="1">
      <c r="A20" s="96"/>
      <c r="B20" s="89"/>
      <c r="C20" s="97" t="s">
        <v>147</v>
      </c>
      <c r="D20" s="58">
        <v>0</v>
      </c>
      <c r="E20" s="40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DY20" s="82"/>
      <c r="DZ20" s="82"/>
      <c r="EA20" s="82"/>
      <c r="EB20" s="82"/>
      <c r="EC20" s="82"/>
      <c r="ED20" s="82"/>
      <c r="EE20" s="82"/>
      <c r="EF20" s="82"/>
      <c r="EG20" s="82"/>
      <c r="EH20" s="82"/>
      <c r="EI20" s="82"/>
      <c r="EJ20" s="82"/>
      <c r="EK20" s="82"/>
      <c r="EL20" s="82"/>
      <c r="EM20" s="82"/>
      <c r="EN20" s="82"/>
      <c r="EO20" s="82"/>
      <c r="EP20" s="82"/>
      <c r="EQ20" s="82"/>
      <c r="ER20" s="82"/>
      <c r="ES20" s="82"/>
      <c r="ET20" s="82"/>
      <c r="EU20" s="82"/>
      <c r="EV20" s="82"/>
      <c r="EW20" s="82"/>
      <c r="EX20" s="82"/>
      <c r="EY20" s="82"/>
      <c r="EZ20" s="82"/>
      <c r="FA20" s="82"/>
      <c r="FB20" s="82"/>
      <c r="FC20" s="82"/>
      <c r="FD20" s="82"/>
      <c r="FE20" s="82"/>
      <c r="FF20" s="82"/>
      <c r="FG20" s="82"/>
      <c r="FH20" s="82"/>
      <c r="FI20" s="82"/>
      <c r="FJ20" s="82"/>
      <c r="FK20" s="82"/>
      <c r="FL20" s="82"/>
      <c r="FM20" s="82"/>
      <c r="FN20" s="82"/>
      <c r="FO20" s="82"/>
      <c r="FP20" s="82"/>
      <c r="FQ20" s="82"/>
      <c r="FR20" s="82"/>
      <c r="FS20" s="82"/>
      <c r="FT20" s="82"/>
      <c r="FU20" s="82"/>
      <c r="FV20" s="82"/>
      <c r="FW20" s="82"/>
      <c r="FX20" s="82"/>
      <c r="FY20" s="82"/>
      <c r="FZ20" s="82"/>
      <c r="GA20" s="82"/>
      <c r="GB20" s="82"/>
      <c r="GC20" s="82"/>
      <c r="GD20" s="82"/>
      <c r="GE20" s="82"/>
      <c r="GF20" s="82"/>
      <c r="GG20" s="82"/>
      <c r="GH20" s="82"/>
      <c r="GI20" s="82"/>
      <c r="GJ20" s="82"/>
      <c r="GK20" s="82"/>
      <c r="GL20" s="82"/>
      <c r="GM20" s="82"/>
      <c r="GN20" s="82"/>
      <c r="GO20" s="82"/>
      <c r="GP20" s="82"/>
      <c r="GQ20" s="82"/>
      <c r="GR20" s="82"/>
      <c r="GS20" s="82"/>
      <c r="GT20" s="82"/>
      <c r="GU20" s="82"/>
      <c r="GV20" s="82"/>
      <c r="GW20" s="82"/>
      <c r="GX20" s="82"/>
      <c r="GY20" s="82"/>
      <c r="GZ20" s="82"/>
      <c r="HA20" s="82"/>
      <c r="HB20" s="82"/>
      <c r="HC20" s="82"/>
      <c r="HD20" s="82"/>
      <c r="HE20" s="82"/>
      <c r="HF20" s="82"/>
      <c r="HG20" s="82"/>
      <c r="HH20" s="82"/>
      <c r="HI20" s="82"/>
      <c r="HJ20" s="82"/>
      <c r="HK20" s="82"/>
      <c r="HL20" s="82"/>
      <c r="HM20" s="82"/>
      <c r="HN20" s="82"/>
      <c r="HO20" s="82"/>
      <c r="HP20" s="82"/>
      <c r="HQ20" s="82"/>
      <c r="HR20" s="82"/>
      <c r="HS20" s="82"/>
      <c r="HT20" s="82"/>
      <c r="HU20" s="82"/>
      <c r="HV20" s="82"/>
      <c r="HW20" s="82"/>
      <c r="HX20" s="82"/>
      <c r="HY20" s="82"/>
      <c r="HZ20" s="82"/>
      <c r="IA20" s="82"/>
      <c r="IB20" s="82"/>
      <c r="IC20" s="82"/>
      <c r="ID20" s="82"/>
      <c r="IE20" s="82"/>
      <c r="IF20" s="82"/>
      <c r="IG20" s="82"/>
      <c r="IH20" s="82"/>
      <c r="II20" s="82"/>
      <c r="IJ20" s="82"/>
      <c r="IK20" s="82"/>
      <c r="IL20" s="82"/>
      <c r="IM20" s="82"/>
      <c r="IN20" s="82"/>
      <c r="IO20" s="82"/>
      <c r="IP20" s="82"/>
      <c r="IQ20" s="82"/>
      <c r="IR20" s="82"/>
    </row>
    <row r="21" spans="1:252" s="79" customFormat="1" ht="21.75" customHeight="1">
      <c r="A21" s="93"/>
      <c r="B21" s="89"/>
      <c r="C21" s="97" t="s">
        <v>148</v>
      </c>
      <c r="D21" s="58">
        <v>0</v>
      </c>
      <c r="E21" s="40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2"/>
      <c r="DT21" s="82"/>
      <c r="DU21" s="82"/>
      <c r="DV21" s="82"/>
      <c r="DW21" s="82"/>
      <c r="DX21" s="82"/>
      <c r="DY21" s="82"/>
      <c r="DZ21" s="82"/>
      <c r="EA21" s="82"/>
      <c r="EB21" s="82"/>
      <c r="EC21" s="82"/>
      <c r="ED21" s="82"/>
      <c r="EE21" s="82"/>
      <c r="EF21" s="82"/>
      <c r="EG21" s="82"/>
      <c r="EH21" s="82"/>
      <c r="EI21" s="82"/>
      <c r="EJ21" s="82"/>
      <c r="EK21" s="82"/>
      <c r="EL21" s="82"/>
      <c r="EM21" s="82"/>
      <c r="EN21" s="82"/>
      <c r="EO21" s="82"/>
      <c r="EP21" s="82"/>
      <c r="EQ21" s="82"/>
      <c r="ER21" s="82"/>
      <c r="ES21" s="82"/>
      <c r="ET21" s="82"/>
      <c r="EU21" s="82"/>
      <c r="EV21" s="82"/>
      <c r="EW21" s="82"/>
      <c r="EX21" s="82"/>
      <c r="EY21" s="82"/>
      <c r="EZ21" s="82"/>
      <c r="FA21" s="82"/>
      <c r="FB21" s="82"/>
      <c r="FC21" s="82"/>
      <c r="FD21" s="82"/>
      <c r="FE21" s="82"/>
      <c r="FF21" s="82"/>
      <c r="FG21" s="82"/>
      <c r="FH21" s="82"/>
      <c r="FI21" s="82"/>
      <c r="FJ21" s="82"/>
      <c r="FK21" s="82"/>
      <c r="FL21" s="82"/>
      <c r="FM21" s="82"/>
      <c r="FN21" s="82"/>
      <c r="FO21" s="82"/>
      <c r="FP21" s="82"/>
      <c r="FQ21" s="82"/>
      <c r="FR21" s="82"/>
      <c r="FS21" s="82"/>
      <c r="FT21" s="82"/>
      <c r="FU21" s="82"/>
      <c r="FV21" s="82"/>
      <c r="FW21" s="82"/>
      <c r="FX21" s="82"/>
      <c r="FY21" s="82"/>
      <c r="FZ21" s="82"/>
      <c r="GA21" s="82"/>
      <c r="GB21" s="82"/>
      <c r="GC21" s="82"/>
      <c r="GD21" s="82"/>
      <c r="GE21" s="82"/>
      <c r="GF21" s="82"/>
      <c r="GG21" s="82"/>
      <c r="GH21" s="82"/>
      <c r="GI21" s="82"/>
      <c r="GJ21" s="82"/>
      <c r="GK21" s="82"/>
      <c r="GL21" s="82"/>
      <c r="GM21" s="82"/>
      <c r="GN21" s="82"/>
      <c r="GO21" s="82"/>
      <c r="GP21" s="82"/>
      <c r="GQ21" s="82"/>
      <c r="GR21" s="82"/>
      <c r="GS21" s="82"/>
      <c r="GT21" s="82"/>
      <c r="GU21" s="82"/>
      <c r="GV21" s="82"/>
      <c r="GW21" s="82"/>
      <c r="GX21" s="82"/>
      <c r="GY21" s="82"/>
      <c r="GZ21" s="82"/>
      <c r="HA21" s="82"/>
      <c r="HB21" s="82"/>
      <c r="HC21" s="82"/>
      <c r="HD21" s="82"/>
      <c r="HE21" s="82"/>
      <c r="HF21" s="82"/>
      <c r="HG21" s="82"/>
      <c r="HH21" s="82"/>
      <c r="HI21" s="82"/>
      <c r="HJ21" s="82"/>
      <c r="HK21" s="82"/>
      <c r="HL21" s="82"/>
      <c r="HM21" s="82"/>
      <c r="HN21" s="82"/>
      <c r="HO21" s="82"/>
      <c r="HP21" s="82"/>
      <c r="HQ21" s="82"/>
      <c r="HR21" s="82"/>
      <c r="HS21" s="82"/>
      <c r="HT21" s="82"/>
      <c r="HU21" s="82"/>
      <c r="HV21" s="82"/>
      <c r="HW21" s="82"/>
      <c r="HX21" s="82"/>
      <c r="HY21" s="82"/>
      <c r="HZ21" s="82"/>
      <c r="IA21" s="82"/>
      <c r="IB21" s="82"/>
      <c r="IC21" s="82"/>
      <c r="ID21" s="82"/>
      <c r="IE21" s="82"/>
      <c r="IF21" s="82"/>
      <c r="IG21" s="82"/>
      <c r="IH21" s="82"/>
      <c r="II21" s="82"/>
      <c r="IJ21" s="82"/>
      <c r="IK21" s="82"/>
      <c r="IL21" s="82"/>
      <c r="IM21" s="82"/>
      <c r="IN21" s="82"/>
      <c r="IO21" s="82"/>
      <c r="IP21" s="82"/>
      <c r="IQ21" s="82"/>
      <c r="IR21" s="82"/>
    </row>
    <row r="22" spans="1:252" s="79" customFormat="1" ht="21.75" customHeight="1">
      <c r="A22" s="93"/>
      <c r="B22" s="89"/>
      <c r="C22" s="97" t="s">
        <v>149</v>
      </c>
      <c r="D22" s="58">
        <v>0</v>
      </c>
      <c r="E22" s="40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  <c r="DQ22" s="82"/>
      <c r="DR22" s="82"/>
      <c r="DS22" s="82"/>
      <c r="DT22" s="82"/>
      <c r="DU22" s="82"/>
      <c r="DV22" s="82"/>
      <c r="DW22" s="82"/>
      <c r="DX22" s="82"/>
      <c r="DY22" s="82"/>
      <c r="DZ22" s="82"/>
      <c r="EA22" s="82"/>
      <c r="EB22" s="82"/>
      <c r="EC22" s="82"/>
      <c r="ED22" s="82"/>
      <c r="EE22" s="82"/>
      <c r="EF22" s="82"/>
      <c r="EG22" s="82"/>
      <c r="EH22" s="82"/>
      <c r="EI22" s="82"/>
      <c r="EJ22" s="82"/>
      <c r="EK22" s="82"/>
      <c r="EL22" s="82"/>
      <c r="EM22" s="82"/>
      <c r="EN22" s="82"/>
      <c r="EO22" s="82"/>
      <c r="EP22" s="82"/>
      <c r="EQ22" s="82"/>
      <c r="ER22" s="82"/>
      <c r="ES22" s="82"/>
      <c r="ET22" s="82"/>
      <c r="EU22" s="82"/>
      <c r="EV22" s="82"/>
      <c r="EW22" s="82"/>
      <c r="EX22" s="82"/>
      <c r="EY22" s="82"/>
      <c r="EZ22" s="82"/>
      <c r="FA22" s="82"/>
      <c r="FB22" s="82"/>
      <c r="FC22" s="82"/>
      <c r="FD22" s="82"/>
      <c r="FE22" s="82"/>
      <c r="FF22" s="82"/>
      <c r="FG22" s="82"/>
      <c r="FH22" s="82"/>
      <c r="FI22" s="82"/>
      <c r="FJ22" s="82"/>
      <c r="FK22" s="82"/>
      <c r="FL22" s="82"/>
      <c r="FM22" s="82"/>
      <c r="FN22" s="82"/>
      <c r="FO22" s="82"/>
      <c r="FP22" s="82"/>
      <c r="FQ22" s="82"/>
      <c r="FR22" s="82"/>
      <c r="FS22" s="82"/>
      <c r="FT22" s="82"/>
      <c r="FU22" s="82"/>
      <c r="FV22" s="82"/>
      <c r="FW22" s="82"/>
      <c r="FX22" s="82"/>
      <c r="FY22" s="82"/>
      <c r="FZ22" s="82"/>
      <c r="GA22" s="82"/>
      <c r="GB22" s="82"/>
      <c r="GC22" s="82"/>
      <c r="GD22" s="82"/>
      <c r="GE22" s="82"/>
      <c r="GF22" s="82"/>
      <c r="GG22" s="82"/>
      <c r="GH22" s="82"/>
      <c r="GI22" s="82"/>
      <c r="GJ22" s="82"/>
      <c r="GK22" s="82"/>
      <c r="GL22" s="82"/>
      <c r="GM22" s="82"/>
      <c r="GN22" s="82"/>
      <c r="GO22" s="82"/>
      <c r="GP22" s="82"/>
      <c r="GQ22" s="82"/>
      <c r="GR22" s="82"/>
      <c r="GS22" s="82"/>
      <c r="GT22" s="82"/>
      <c r="GU22" s="82"/>
      <c r="GV22" s="82"/>
      <c r="GW22" s="82"/>
      <c r="GX22" s="82"/>
      <c r="GY22" s="82"/>
      <c r="GZ22" s="82"/>
      <c r="HA22" s="82"/>
      <c r="HB22" s="82"/>
      <c r="HC22" s="82"/>
      <c r="HD22" s="82"/>
      <c r="HE22" s="82"/>
      <c r="HF22" s="82"/>
      <c r="HG22" s="82"/>
      <c r="HH22" s="82"/>
      <c r="HI22" s="82"/>
      <c r="HJ22" s="82"/>
      <c r="HK22" s="82"/>
      <c r="HL22" s="82"/>
      <c r="HM22" s="82"/>
      <c r="HN22" s="82"/>
      <c r="HO22" s="82"/>
      <c r="HP22" s="82"/>
      <c r="HQ22" s="82"/>
      <c r="HR22" s="82"/>
      <c r="HS22" s="82"/>
      <c r="HT22" s="82"/>
      <c r="HU22" s="82"/>
      <c r="HV22" s="82"/>
      <c r="HW22" s="82"/>
      <c r="HX22" s="82"/>
      <c r="HY22" s="82"/>
      <c r="HZ22" s="82"/>
      <c r="IA22" s="82"/>
      <c r="IB22" s="82"/>
      <c r="IC22" s="82"/>
      <c r="ID22" s="82"/>
      <c r="IE22" s="82"/>
      <c r="IF22" s="82"/>
      <c r="IG22" s="82"/>
      <c r="IH22" s="82"/>
      <c r="II22" s="82"/>
      <c r="IJ22" s="82"/>
      <c r="IK22" s="82"/>
      <c r="IL22" s="82"/>
      <c r="IM22" s="82"/>
      <c r="IN22" s="82"/>
      <c r="IO22" s="82"/>
      <c r="IP22" s="82"/>
      <c r="IQ22" s="82"/>
      <c r="IR22" s="82"/>
    </row>
    <row r="23" spans="1:252" s="79" customFormat="1" ht="21.75" customHeight="1">
      <c r="A23" s="95"/>
      <c r="B23" s="98"/>
      <c r="C23" s="97" t="s">
        <v>150</v>
      </c>
      <c r="D23" s="58">
        <v>0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</row>
    <row r="24" spans="1:252" s="79" customFormat="1" ht="21.75" customHeight="1">
      <c r="A24" s="95"/>
      <c r="B24" s="98"/>
      <c r="C24" s="97" t="s">
        <v>151</v>
      </c>
      <c r="D24" s="58">
        <v>0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</row>
    <row r="25" spans="1:252" s="79" customFormat="1" ht="21.75" customHeight="1">
      <c r="A25" s="95"/>
      <c r="B25" s="98"/>
      <c r="C25" s="97" t="s">
        <v>152</v>
      </c>
      <c r="D25" s="58">
        <v>8.454672</v>
      </c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</row>
    <row r="26" spans="1:252" s="80" customFormat="1" ht="21.75" customHeight="1">
      <c r="A26" s="99"/>
      <c r="B26" s="89"/>
      <c r="C26" s="97" t="s">
        <v>153</v>
      </c>
      <c r="D26" s="58">
        <v>0</v>
      </c>
      <c r="E26" s="40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2"/>
      <c r="DQ26" s="82"/>
      <c r="DR26" s="82"/>
      <c r="DS26" s="82"/>
      <c r="DT26" s="82"/>
      <c r="DU26" s="82"/>
      <c r="DV26" s="82"/>
      <c r="DW26" s="82"/>
      <c r="DX26" s="82"/>
      <c r="DY26" s="82"/>
      <c r="DZ26" s="82"/>
      <c r="EA26" s="82"/>
      <c r="EB26" s="82"/>
      <c r="EC26" s="82"/>
      <c r="ED26" s="82"/>
      <c r="EE26" s="82"/>
      <c r="EF26" s="82"/>
      <c r="EG26" s="82"/>
      <c r="EH26" s="82"/>
      <c r="EI26" s="82"/>
      <c r="EJ26" s="82"/>
      <c r="EK26" s="82"/>
      <c r="EL26" s="82"/>
      <c r="EM26" s="82"/>
      <c r="EN26" s="82"/>
      <c r="EO26" s="82"/>
      <c r="EP26" s="82"/>
      <c r="EQ26" s="82"/>
      <c r="ER26" s="82"/>
      <c r="ES26" s="82"/>
      <c r="ET26" s="82"/>
      <c r="EU26" s="82"/>
      <c r="EV26" s="82"/>
      <c r="EW26" s="82"/>
      <c r="EX26" s="82"/>
      <c r="EY26" s="82"/>
      <c r="EZ26" s="82"/>
      <c r="FA26" s="82"/>
      <c r="FB26" s="82"/>
      <c r="FC26" s="82"/>
      <c r="FD26" s="82"/>
      <c r="FE26" s="82"/>
      <c r="FF26" s="82"/>
      <c r="FG26" s="82"/>
      <c r="FH26" s="82"/>
      <c r="FI26" s="82"/>
      <c r="FJ26" s="82"/>
      <c r="FK26" s="82"/>
      <c r="FL26" s="82"/>
      <c r="FM26" s="82"/>
      <c r="FN26" s="82"/>
      <c r="FO26" s="82"/>
      <c r="FP26" s="82"/>
      <c r="FQ26" s="82"/>
      <c r="FR26" s="82"/>
      <c r="FS26" s="82"/>
      <c r="FT26" s="82"/>
      <c r="FU26" s="82"/>
      <c r="FV26" s="82"/>
      <c r="FW26" s="82"/>
      <c r="FX26" s="82"/>
      <c r="FY26" s="82"/>
      <c r="FZ26" s="82"/>
      <c r="GA26" s="82"/>
      <c r="GB26" s="82"/>
      <c r="GC26" s="82"/>
      <c r="GD26" s="82"/>
      <c r="GE26" s="82"/>
      <c r="GF26" s="82"/>
      <c r="GG26" s="82"/>
      <c r="GH26" s="82"/>
      <c r="GI26" s="82"/>
      <c r="GJ26" s="82"/>
      <c r="GK26" s="82"/>
      <c r="GL26" s="82"/>
      <c r="GM26" s="82"/>
      <c r="GN26" s="82"/>
      <c r="GO26" s="82"/>
      <c r="GP26" s="82"/>
      <c r="GQ26" s="82"/>
      <c r="GR26" s="82"/>
      <c r="GS26" s="82"/>
      <c r="GT26" s="82"/>
      <c r="GU26" s="82"/>
      <c r="GV26" s="82"/>
      <c r="GW26" s="82"/>
      <c r="GX26" s="82"/>
      <c r="GY26" s="82"/>
      <c r="GZ26" s="82"/>
      <c r="HA26" s="82"/>
      <c r="HB26" s="82"/>
      <c r="HC26" s="82"/>
      <c r="HD26" s="82"/>
      <c r="HE26" s="82"/>
      <c r="HF26" s="82"/>
      <c r="HG26" s="82"/>
      <c r="HH26" s="82"/>
      <c r="HI26" s="82"/>
      <c r="HJ26" s="82"/>
      <c r="HK26" s="82"/>
      <c r="HL26" s="82"/>
      <c r="HM26" s="82"/>
      <c r="HN26" s="82"/>
      <c r="HO26" s="82"/>
      <c r="HP26" s="82"/>
      <c r="HQ26" s="82"/>
      <c r="HR26" s="82"/>
      <c r="HS26" s="82"/>
      <c r="HT26" s="82"/>
      <c r="HU26" s="82"/>
      <c r="HV26" s="82"/>
      <c r="HW26" s="82"/>
      <c r="HX26" s="82"/>
      <c r="HY26" s="82"/>
      <c r="HZ26" s="82"/>
      <c r="IA26" s="82"/>
      <c r="IB26" s="82"/>
      <c r="IC26" s="82"/>
      <c r="ID26" s="82"/>
      <c r="IE26" s="82"/>
      <c r="IF26" s="82"/>
      <c r="IG26" s="82"/>
      <c r="IH26" s="82"/>
      <c r="II26" s="82"/>
      <c r="IJ26" s="82"/>
      <c r="IK26" s="82"/>
      <c r="IL26" s="82"/>
      <c r="IM26" s="82"/>
      <c r="IN26" s="82"/>
      <c r="IO26" s="82"/>
      <c r="IP26" s="82"/>
      <c r="IQ26" s="82"/>
      <c r="IR26" s="82"/>
    </row>
    <row r="27" spans="1:256" s="80" customFormat="1" ht="23.25" customHeight="1">
      <c r="A27" s="99"/>
      <c r="B27" s="89"/>
      <c r="C27" s="100" t="s">
        <v>154</v>
      </c>
      <c r="D27" s="59">
        <v>0</v>
      </c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  <c r="FL27" s="40"/>
      <c r="FM27" s="40"/>
      <c r="FN27" s="40"/>
      <c r="FO27" s="40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/>
      <c r="GJ27" s="40"/>
      <c r="GK27" s="40"/>
      <c r="GL27" s="40"/>
      <c r="GM27" s="40"/>
      <c r="GN27" s="40"/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  <c r="IC27" s="40"/>
      <c r="ID27" s="40"/>
      <c r="IE27" s="40"/>
      <c r="IF27" s="40"/>
      <c r="IG27" s="40"/>
      <c r="IH27" s="40"/>
      <c r="II27" s="40"/>
      <c r="IJ27" s="40"/>
      <c r="IK27" s="40"/>
      <c r="IL27" s="40"/>
      <c r="IM27" s="40"/>
      <c r="IN27" s="40"/>
      <c r="IO27" s="40"/>
      <c r="IP27" s="40"/>
      <c r="IQ27" s="40"/>
      <c r="IR27" s="40"/>
      <c r="IS27" s="28"/>
      <c r="IT27" s="28"/>
      <c r="IU27" s="28"/>
      <c r="IV27" s="28"/>
    </row>
    <row r="28" spans="1:12" s="81" customFormat="1" ht="21.75" customHeight="1">
      <c r="A28" s="93"/>
      <c r="B28" s="101"/>
      <c r="C28" s="102" t="s">
        <v>155</v>
      </c>
      <c r="D28" s="103">
        <v>0</v>
      </c>
      <c r="E28" s="48"/>
      <c r="F28" s="48"/>
      <c r="G28" s="48"/>
      <c r="J28" s="48"/>
      <c r="K28" s="48"/>
      <c r="L28" s="48"/>
    </row>
    <row r="29" spans="1:13" s="81" customFormat="1" ht="21.75" customHeight="1">
      <c r="A29" s="93"/>
      <c r="B29" s="101"/>
      <c r="C29" s="104" t="s">
        <v>156</v>
      </c>
      <c r="D29" s="60">
        <v>0</v>
      </c>
      <c r="E29" s="48"/>
      <c r="F29" s="48"/>
      <c r="G29" s="48"/>
      <c r="H29" s="48"/>
      <c r="I29" s="48"/>
      <c r="J29" s="48"/>
      <c r="K29" s="48"/>
      <c r="L29" s="48"/>
      <c r="M29" s="48"/>
    </row>
    <row r="30" spans="1:13" ht="21.75" customHeight="1">
      <c r="A30" s="93"/>
      <c r="B30" s="101"/>
      <c r="C30" s="104" t="s">
        <v>157</v>
      </c>
      <c r="D30" s="59">
        <v>0</v>
      </c>
      <c r="E30" s="48"/>
      <c r="F30" s="48"/>
      <c r="G30" s="48"/>
      <c r="H30" s="48"/>
      <c r="I30" s="48"/>
      <c r="J30" s="48"/>
      <c r="K30" s="48"/>
      <c r="L30" s="48"/>
      <c r="M30" s="48"/>
    </row>
    <row r="31" spans="1:10" ht="21.75" customHeight="1">
      <c r="A31" s="93"/>
      <c r="B31" s="98"/>
      <c r="C31" s="105" t="s">
        <v>158</v>
      </c>
      <c r="D31" s="103">
        <v>0</v>
      </c>
      <c r="E31" s="48"/>
      <c r="F31" s="48"/>
      <c r="G31" s="48"/>
      <c r="H31" s="48"/>
      <c r="I31" s="48"/>
      <c r="J31" s="48"/>
    </row>
    <row r="32" spans="1:4" ht="21.75" customHeight="1">
      <c r="A32" s="93"/>
      <c r="B32" s="101"/>
      <c r="C32" s="93"/>
      <c r="D32" s="106"/>
    </row>
    <row r="33" spans="1:4" ht="21.75" customHeight="1">
      <c r="A33" s="93"/>
      <c r="B33" s="98"/>
      <c r="C33" s="93"/>
      <c r="D33" s="101"/>
    </row>
    <row r="34" spans="1:15" ht="21.75" customHeight="1">
      <c r="A34" s="66" t="s">
        <v>159</v>
      </c>
      <c r="B34" s="89">
        <f>SUM(B6:B9)</f>
        <v>1553.33</v>
      </c>
      <c r="C34" s="66" t="s">
        <v>160</v>
      </c>
      <c r="D34" s="89">
        <f>SUM(D6:D31)</f>
        <v>1553.325874</v>
      </c>
      <c r="E34" s="48"/>
      <c r="F34" s="48"/>
      <c r="O34" s="48"/>
    </row>
    <row r="35" spans="1:15" ht="21.75" customHeight="1">
      <c r="A35" s="93"/>
      <c r="B35" s="107"/>
      <c r="D35" s="107"/>
      <c r="O35" s="48"/>
    </row>
    <row r="36" spans="1:15" ht="21.75" customHeight="1">
      <c r="A36" s="108" t="s">
        <v>161</v>
      </c>
      <c r="B36" s="89">
        <v>0</v>
      </c>
      <c r="C36" s="109" t="s">
        <v>162</v>
      </c>
      <c r="D36" s="89">
        <f>B39-D34</f>
        <v>0.004125999999814667</v>
      </c>
      <c r="O36" s="48"/>
    </row>
    <row r="37" spans="1:15" ht="21.75" customHeight="1">
      <c r="A37" s="93"/>
      <c r="B37" s="106"/>
      <c r="C37" s="110"/>
      <c r="D37" s="106"/>
      <c r="E37" s="48"/>
      <c r="N37" s="48"/>
      <c r="O37" s="48"/>
    </row>
    <row r="38" spans="1:14" ht="21.75" customHeight="1">
      <c r="A38" s="93"/>
      <c r="B38" s="98"/>
      <c r="C38" s="96"/>
      <c r="D38" s="98"/>
      <c r="E38" s="48"/>
      <c r="F38" s="48"/>
      <c r="G38" s="48"/>
      <c r="H38" s="48"/>
      <c r="I38" s="48"/>
      <c r="J38" s="48"/>
      <c r="K38" s="48"/>
      <c r="L38" s="48"/>
      <c r="M38" s="48"/>
      <c r="N38" s="48"/>
    </row>
    <row r="39" spans="1:4" ht="21.75" customHeight="1">
      <c r="A39" s="111" t="s">
        <v>46</v>
      </c>
      <c r="B39" s="89">
        <f>B34+B36</f>
        <v>1553.33</v>
      </c>
      <c r="C39" s="111" t="s">
        <v>47</v>
      </c>
      <c r="D39" s="89">
        <f>B39</f>
        <v>1553.33</v>
      </c>
    </row>
  </sheetData>
  <sheetProtection/>
  <mergeCells count="3">
    <mergeCell ref="A2:D2"/>
    <mergeCell ref="A4:B4"/>
    <mergeCell ref="C4:D4"/>
  </mergeCells>
  <printOptions horizontalCentered="1"/>
  <pageMargins left="0.15748031496062992" right="0.15748031496062992" top="0.5511811023622047" bottom="0.5511811023622047" header="0" footer="0"/>
  <pageSetup horizontalDpi="600" verticalDpi="600" orientation="portrait" paperSize="9" scale="9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7.5" style="36" customWidth="1"/>
    <col min="2" max="2" width="42.33203125" style="36" customWidth="1"/>
    <col min="3" max="3" width="19.16015625" style="36" customWidth="1"/>
    <col min="4" max="4" width="12.83203125" style="36" customWidth="1"/>
    <col min="5" max="5" width="15.5" style="36" customWidth="1"/>
    <col min="6" max="13" width="12.83203125" style="36" customWidth="1"/>
    <col min="14" max="201" width="9" style="0" customWidth="1"/>
    <col min="202" max="16384" width="9" style="36" customWidth="1"/>
  </cols>
  <sheetData>
    <row r="1" ht="13.5">
      <c r="A1" s="63" t="s">
        <v>163</v>
      </c>
    </row>
    <row r="2" spans="1:13" ht="22.5">
      <c r="A2" s="37" t="s">
        <v>164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20.25" customHeight="1">
      <c r="A3" s="71" t="s">
        <v>2</v>
      </c>
      <c r="B3" s="71"/>
      <c r="C3" s="72"/>
      <c r="D3" s="72"/>
      <c r="E3" s="72"/>
      <c r="F3" s="72"/>
      <c r="G3" s="72"/>
      <c r="H3" s="72"/>
      <c r="I3" s="72"/>
      <c r="J3" s="72"/>
      <c r="K3" s="72"/>
      <c r="L3" s="41" t="s">
        <v>3</v>
      </c>
      <c r="M3" s="41"/>
    </row>
    <row r="4" spans="1:13" ht="19.5" customHeight="1">
      <c r="A4" s="65" t="s">
        <v>51</v>
      </c>
      <c r="B4" s="65"/>
      <c r="C4" s="9" t="s">
        <v>8</v>
      </c>
      <c r="D4" s="9" t="s">
        <v>165</v>
      </c>
      <c r="E4" s="9" t="s">
        <v>166</v>
      </c>
      <c r="F4" s="11" t="s">
        <v>167</v>
      </c>
      <c r="G4" s="9" t="s">
        <v>168</v>
      </c>
      <c r="H4" s="73" t="s">
        <v>169</v>
      </c>
      <c r="I4" s="73"/>
      <c r="J4" s="73"/>
      <c r="K4" s="73"/>
      <c r="L4" s="73"/>
      <c r="M4" s="73"/>
    </row>
    <row r="5" spans="1:13" ht="30.75" customHeight="1">
      <c r="A5" s="14" t="s">
        <v>52</v>
      </c>
      <c r="B5" s="14" t="s">
        <v>53</v>
      </c>
      <c r="C5" s="16"/>
      <c r="D5" s="16"/>
      <c r="E5" s="16"/>
      <c r="F5" s="14"/>
      <c r="G5" s="16"/>
      <c r="H5" s="74" t="s">
        <v>170</v>
      </c>
      <c r="I5" s="74" t="s">
        <v>171</v>
      </c>
      <c r="J5" s="74" t="s">
        <v>172</v>
      </c>
      <c r="K5" s="16" t="s">
        <v>173</v>
      </c>
      <c r="L5" s="16" t="s">
        <v>174</v>
      </c>
      <c r="M5" s="74" t="s">
        <v>175</v>
      </c>
    </row>
    <row r="6" spans="1:13" ht="19.5" customHeight="1">
      <c r="A6" s="75"/>
      <c r="B6" s="75" t="s">
        <v>8</v>
      </c>
      <c r="C6" s="76">
        <v>1553.325874</v>
      </c>
      <c r="D6" s="76">
        <v>0</v>
      </c>
      <c r="E6" s="77">
        <v>1552.235874</v>
      </c>
      <c r="F6" s="78">
        <v>1.09</v>
      </c>
      <c r="G6" s="76">
        <v>0</v>
      </c>
      <c r="H6" s="77">
        <v>0</v>
      </c>
      <c r="I6" s="78">
        <v>0</v>
      </c>
      <c r="J6" s="76">
        <v>0</v>
      </c>
      <c r="K6" s="76">
        <v>0</v>
      </c>
      <c r="L6" s="76">
        <v>0</v>
      </c>
      <c r="M6" s="77">
        <v>0</v>
      </c>
    </row>
    <row r="7" spans="1:13" ht="19.5" customHeight="1">
      <c r="A7" s="75" t="s">
        <v>56</v>
      </c>
      <c r="B7" s="75" t="s">
        <v>57</v>
      </c>
      <c r="C7" s="76">
        <v>43.189135</v>
      </c>
      <c r="D7" s="76">
        <v>0</v>
      </c>
      <c r="E7" s="77">
        <v>42.099135</v>
      </c>
      <c r="F7" s="78">
        <v>1.09</v>
      </c>
      <c r="G7" s="76">
        <v>0</v>
      </c>
      <c r="H7" s="77">
        <v>0</v>
      </c>
      <c r="I7" s="78">
        <v>0</v>
      </c>
      <c r="J7" s="76">
        <v>0</v>
      </c>
      <c r="K7" s="76">
        <v>0</v>
      </c>
      <c r="L7" s="76">
        <v>0</v>
      </c>
      <c r="M7" s="77">
        <v>0</v>
      </c>
    </row>
    <row r="8" spans="1:13" ht="19.5" customHeight="1">
      <c r="A8" s="75" t="s">
        <v>58</v>
      </c>
      <c r="B8" s="75" t="s">
        <v>59</v>
      </c>
      <c r="C8" s="76">
        <v>42.099135</v>
      </c>
      <c r="D8" s="76">
        <v>0</v>
      </c>
      <c r="E8" s="77">
        <v>42.099135</v>
      </c>
      <c r="F8" s="78">
        <v>0</v>
      </c>
      <c r="G8" s="76">
        <v>0</v>
      </c>
      <c r="H8" s="77">
        <v>0</v>
      </c>
      <c r="I8" s="78">
        <v>0</v>
      </c>
      <c r="J8" s="76">
        <v>0</v>
      </c>
      <c r="K8" s="76">
        <v>0</v>
      </c>
      <c r="L8" s="76">
        <v>0</v>
      </c>
      <c r="M8" s="77">
        <v>0</v>
      </c>
    </row>
    <row r="9" spans="1:13" ht="19.5" customHeight="1">
      <c r="A9" s="75" t="s">
        <v>60</v>
      </c>
      <c r="B9" s="75" t="s">
        <v>61</v>
      </c>
      <c r="C9" s="76">
        <v>20.892</v>
      </c>
      <c r="D9" s="76">
        <v>0</v>
      </c>
      <c r="E9" s="77">
        <v>20.892</v>
      </c>
      <c r="F9" s="78">
        <v>0</v>
      </c>
      <c r="G9" s="76">
        <v>0</v>
      </c>
      <c r="H9" s="77">
        <v>0</v>
      </c>
      <c r="I9" s="78">
        <v>0</v>
      </c>
      <c r="J9" s="76">
        <v>0</v>
      </c>
      <c r="K9" s="76">
        <v>0</v>
      </c>
      <c r="L9" s="76">
        <v>0</v>
      </c>
      <c r="M9" s="77">
        <v>0</v>
      </c>
    </row>
    <row r="10" spans="1:13" ht="19.5" customHeight="1">
      <c r="A10" s="75" t="s">
        <v>62</v>
      </c>
      <c r="B10" s="75" t="s">
        <v>63</v>
      </c>
      <c r="C10" s="76">
        <v>21.207135</v>
      </c>
      <c r="D10" s="76">
        <v>0</v>
      </c>
      <c r="E10" s="77">
        <v>21.207135</v>
      </c>
      <c r="F10" s="78">
        <v>0</v>
      </c>
      <c r="G10" s="76">
        <v>0</v>
      </c>
      <c r="H10" s="77">
        <v>0</v>
      </c>
      <c r="I10" s="78">
        <v>0</v>
      </c>
      <c r="J10" s="76">
        <v>0</v>
      </c>
      <c r="K10" s="76">
        <v>0</v>
      </c>
      <c r="L10" s="76">
        <v>0</v>
      </c>
      <c r="M10" s="77">
        <v>0</v>
      </c>
    </row>
    <row r="11" spans="1:13" ht="19.5" customHeight="1">
      <c r="A11" s="75" t="s">
        <v>117</v>
      </c>
      <c r="B11" s="75" t="s">
        <v>118</v>
      </c>
      <c r="C11" s="76">
        <v>1.09</v>
      </c>
      <c r="D11" s="76">
        <v>0</v>
      </c>
      <c r="E11" s="77">
        <v>0</v>
      </c>
      <c r="F11" s="78">
        <v>1.09</v>
      </c>
      <c r="G11" s="76">
        <v>0</v>
      </c>
      <c r="H11" s="77">
        <v>0</v>
      </c>
      <c r="I11" s="78">
        <v>0</v>
      </c>
      <c r="J11" s="76">
        <v>0</v>
      </c>
      <c r="K11" s="76">
        <v>0</v>
      </c>
      <c r="L11" s="76">
        <v>0</v>
      </c>
      <c r="M11" s="77">
        <v>0</v>
      </c>
    </row>
    <row r="12" spans="1:13" ht="19.5" customHeight="1">
      <c r="A12" s="75" t="s">
        <v>119</v>
      </c>
      <c r="B12" s="75" t="s">
        <v>120</v>
      </c>
      <c r="C12" s="76">
        <v>1.09</v>
      </c>
      <c r="D12" s="76">
        <v>0</v>
      </c>
      <c r="E12" s="77">
        <v>0</v>
      </c>
      <c r="F12" s="78">
        <v>1.09</v>
      </c>
      <c r="G12" s="76">
        <v>0</v>
      </c>
      <c r="H12" s="77">
        <v>0</v>
      </c>
      <c r="I12" s="78">
        <v>0</v>
      </c>
      <c r="J12" s="76">
        <v>0</v>
      </c>
      <c r="K12" s="76">
        <v>0</v>
      </c>
      <c r="L12" s="76">
        <v>0</v>
      </c>
      <c r="M12" s="77">
        <v>0</v>
      </c>
    </row>
    <row r="13" spans="1:13" ht="19.5" customHeight="1">
      <c r="A13" s="75" t="s">
        <v>64</v>
      </c>
      <c r="B13" s="75" t="s">
        <v>65</v>
      </c>
      <c r="C13" s="76">
        <v>1501.682067</v>
      </c>
      <c r="D13" s="76">
        <v>0</v>
      </c>
      <c r="E13" s="77">
        <v>1501.682067</v>
      </c>
      <c r="F13" s="78">
        <v>0</v>
      </c>
      <c r="G13" s="76">
        <v>0</v>
      </c>
      <c r="H13" s="77">
        <v>0</v>
      </c>
      <c r="I13" s="78">
        <v>0</v>
      </c>
      <c r="J13" s="76">
        <v>0</v>
      </c>
      <c r="K13" s="76">
        <v>0</v>
      </c>
      <c r="L13" s="76">
        <v>0</v>
      </c>
      <c r="M13" s="77">
        <v>0</v>
      </c>
    </row>
    <row r="14" spans="1:13" ht="19.5" customHeight="1">
      <c r="A14" s="75" t="s">
        <v>66</v>
      </c>
      <c r="B14" s="75" t="s">
        <v>67</v>
      </c>
      <c r="C14" s="76">
        <v>1501.682067</v>
      </c>
      <c r="D14" s="76">
        <v>0</v>
      </c>
      <c r="E14" s="77">
        <v>1501.682067</v>
      </c>
      <c r="F14" s="78">
        <v>0</v>
      </c>
      <c r="G14" s="76">
        <v>0</v>
      </c>
      <c r="H14" s="77">
        <v>0</v>
      </c>
      <c r="I14" s="78">
        <v>0</v>
      </c>
      <c r="J14" s="76">
        <v>0</v>
      </c>
      <c r="K14" s="76">
        <v>0</v>
      </c>
      <c r="L14" s="76">
        <v>0</v>
      </c>
      <c r="M14" s="77">
        <v>0</v>
      </c>
    </row>
    <row r="15" spans="1:13" ht="19.5" customHeight="1">
      <c r="A15" s="75" t="s">
        <v>68</v>
      </c>
      <c r="B15" s="75" t="s">
        <v>69</v>
      </c>
      <c r="C15" s="76">
        <v>911.682067</v>
      </c>
      <c r="D15" s="76">
        <v>0</v>
      </c>
      <c r="E15" s="77">
        <v>911.682067</v>
      </c>
      <c r="F15" s="78">
        <v>0</v>
      </c>
      <c r="G15" s="76">
        <v>0</v>
      </c>
      <c r="H15" s="77">
        <v>0</v>
      </c>
      <c r="I15" s="78">
        <v>0</v>
      </c>
      <c r="J15" s="76">
        <v>0</v>
      </c>
      <c r="K15" s="76">
        <v>0</v>
      </c>
      <c r="L15" s="76">
        <v>0</v>
      </c>
      <c r="M15" s="77">
        <v>0</v>
      </c>
    </row>
    <row r="16" spans="1:13" ht="19.5" customHeight="1">
      <c r="A16" s="75" t="s">
        <v>70</v>
      </c>
      <c r="B16" s="75" t="s">
        <v>71</v>
      </c>
      <c r="C16" s="76">
        <v>30</v>
      </c>
      <c r="D16" s="76">
        <v>0</v>
      </c>
      <c r="E16" s="77">
        <v>30</v>
      </c>
      <c r="F16" s="78">
        <v>0</v>
      </c>
      <c r="G16" s="76">
        <v>0</v>
      </c>
      <c r="H16" s="77">
        <v>0</v>
      </c>
      <c r="I16" s="78">
        <v>0</v>
      </c>
      <c r="J16" s="76">
        <v>0</v>
      </c>
      <c r="K16" s="76">
        <v>0</v>
      </c>
      <c r="L16" s="76">
        <v>0</v>
      </c>
      <c r="M16" s="77">
        <v>0</v>
      </c>
    </row>
    <row r="17" spans="1:13" ht="19.5" customHeight="1">
      <c r="A17" s="75" t="s">
        <v>72</v>
      </c>
      <c r="B17" s="75" t="s">
        <v>73</v>
      </c>
      <c r="C17" s="76">
        <v>200</v>
      </c>
      <c r="D17" s="76">
        <v>0</v>
      </c>
      <c r="E17" s="77">
        <v>200</v>
      </c>
      <c r="F17" s="78">
        <v>0</v>
      </c>
      <c r="G17" s="76">
        <v>0</v>
      </c>
      <c r="H17" s="77">
        <v>0</v>
      </c>
      <c r="I17" s="78">
        <v>0</v>
      </c>
      <c r="J17" s="76">
        <v>0</v>
      </c>
      <c r="K17" s="76">
        <v>0</v>
      </c>
      <c r="L17" s="76">
        <v>0</v>
      </c>
      <c r="M17" s="77">
        <v>0</v>
      </c>
    </row>
    <row r="18" spans="1:13" ht="19.5" customHeight="1">
      <c r="A18" s="75" t="s">
        <v>74</v>
      </c>
      <c r="B18" s="75" t="s">
        <v>75</v>
      </c>
      <c r="C18" s="76">
        <v>360</v>
      </c>
      <c r="D18" s="76">
        <v>0</v>
      </c>
      <c r="E18" s="77">
        <v>360</v>
      </c>
      <c r="F18" s="78">
        <v>0</v>
      </c>
      <c r="G18" s="76">
        <v>0</v>
      </c>
      <c r="H18" s="77">
        <v>0</v>
      </c>
      <c r="I18" s="78">
        <v>0</v>
      </c>
      <c r="J18" s="76">
        <v>0</v>
      </c>
      <c r="K18" s="76">
        <v>0</v>
      </c>
      <c r="L18" s="76">
        <v>0</v>
      </c>
      <c r="M18" s="77">
        <v>0</v>
      </c>
    </row>
    <row r="19" spans="1:13" ht="19.5" customHeight="1">
      <c r="A19" s="75" t="s">
        <v>76</v>
      </c>
      <c r="B19" s="75" t="s">
        <v>77</v>
      </c>
      <c r="C19" s="76">
        <v>8.454672</v>
      </c>
      <c r="D19" s="76">
        <v>0</v>
      </c>
      <c r="E19" s="77">
        <v>8.454672</v>
      </c>
      <c r="F19" s="78">
        <v>0</v>
      </c>
      <c r="G19" s="76">
        <v>0</v>
      </c>
      <c r="H19" s="77">
        <v>0</v>
      </c>
      <c r="I19" s="78">
        <v>0</v>
      </c>
      <c r="J19" s="76">
        <v>0</v>
      </c>
      <c r="K19" s="76">
        <v>0</v>
      </c>
      <c r="L19" s="76">
        <v>0</v>
      </c>
      <c r="M19" s="77">
        <v>0</v>
      </c>
    </row>
    <row r="20" spans="1:13" ht="19.5" customHeight="1">
      <c r="A20" s="75" t="s">
        <v>78</v>
      </c>
      <c r="B20" s="75" t="s">
        <v>79</v>
      </c>
      <c r="C20" s="76">
        <v>8.454672</v>
      </c>
      <c r="D20" s="76">
        <v>0</v>
      </c>
      <c r="E20" s="77">
        <v>8.454672</v>
      </c>
      <c r="F20" s="78">
        <v>0</v>
      </c>
      <c r="G20" s="76">
        <v>0</v>
      </c>
      <c r="H20" s="77">
        <v>0</v>
      </c>
      <c r="I20" s="78">
        <v>0</v>
      </c>
      <c r="J20" s="76">
        <v>0</v>
      </c>
      <c r="K20" s="76">
        <v>0</v>
      </c>
      <c r="L20" s="76">
        <v>0</v>
      </c>
      <c r="M20" s="77">
        <v>0</v>
      </c>
    </row>
    <row r="21" spans="1:13" ht="19.5" customHeight="1">
      <c r="A21" s="75" t="s">
        <v>80</v>
      </c>
      <c r="B21" s="75" t="s">
        <v>81</v>
      </c>
      <c r="C21" s="76">
        <v>8.454672</v>
      </c>
      <c r="D21" s="76">
        <v>0</v>
      </c>
      <c r="E21" s="77">
        <v>8.454672</v>
      </c>
      <c r="F21" s="78">
        <v>0</v>
      </c>
      <c r="G21" s="76">
        <v>0</v>
      </c>
      <c r="H21" s="77">
        <v>0</v>
      </c>
      <c r="I21" s="78">
        <v>0</v>
      </c>
      <c r="J21" s="76">
        <v>0</v>
      </c>
      <c r="K21" s="76">
        <v>0</v>
      </c>
      <c r="L21" s="76">
        <v>0</v>
      </c>
      <c r="M21" s="77">
        <v>0</v>
      </c>
    </row>
  </sheetData>
  <sheetProtection/>
  <mergeCells count="8">
    <mergeCell ref="L3:M3"/>
    <mergeCell ref="A4:B4"/>
    <mergeCell ref="H4:M4"/>
    <mergeCell ref="C4:C5"/>
    <mergeCell ref="D4:D5"/>
    <mergeCell ref="E4:E5"/>
    <mergeCell ref="F4:F5"/>
    <mergeCell ref="G4:G5"/>
  </mergeCells>
  <printOptions horizontalCentered="1"/>
  <pageMargins left="0.35433070866141736" right="0.35433070866141736" top="0.9842519685039371" bottom="0.9842519685039371" header="0" footer="0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1.83203125" style="36" customWidth="1"/>
    <col min="2" max="2" width="44" style="36" customWidth="1"/>
    <col min="3" max="3" width="18.33203125" style="36" customWidth="1"/>
    <col min="4" max="5" width="17.16015625" style="36" customWidth="1"/>
    <col min="6" max="16384" width="9" style="36" customWidth="1"/>
  </cols>
  <sheetData>
    <row r="1" ht="17.25" customHeight="1">
      <c r="A1" s="63" t="s">
        <v>176</v>
      </c>
    </row>
    <row r="2" spans="1:5" ht="21" customHeight="1">
      <c r="A2" s="64" t="s">
        <v>177</v>
      </c>
      <c r="B2" s="64"/>
      <c r="C2" s="64"/>
      <c r="D2" s="64"/>
      <c r="E2" s="64"/>
    </row>
    <row r="3" spans="1:5" ht="16.5" customHeight="1">
      <c r="A3" s="51" t="s">
        <v>2</v>
      </c>
      <c r="B3" s="51"/>
      <c r="C3" s="51"/>
      <c r="D3" s="51"/>
      <c r="E3" s="52" t="s">
        <v>3</v>
      </c>
    </row>
    <row r="4" spans="1:5" ht="27" customHeight="1">
      <c r="A4" s="65" t="s">
        <v>51</v>
      </c>
      <c r="B4" s="65"/>
      <c r="C4" s="66" t="s">
        <v>8</v>
      </c>
      <c r="D4" s="66" t="s">
        <v>54</v>
      </c>
      <c r="E4" s="66" t="s">
        <v>55</v>
      </c>
    </row>
    <row r="5" spans="1:5" ht="27" customHeight="1">
      <c r="A5" s="14" t="s">
        <v>52</v>
      </c>
      <c r="B5" s="14" t="s">
        <v>53</v>
      </c>
      <c r="C5" s="67"/>
      <c r="D5" s="67"/>
      <c r="E5" s="67"/>
    </row>
    <row r="6" spans="1:5" ht="19.5" customHeight="1">
      <c r="A6" s="68"/>
      <c r="B6" s="68" t="s">
        <v>8</v>
      </c>
      <c r="C6" s="69">
        <v>1553.325874</v>
      </c>
      <c r="D6" s="69">
        <v>962.235874</v>
      </c>
      <c r="E6" s="70">
        <v>591.09</v>
      </c>
    </row>
    <row r="7" spans="1:5" ht="19.5" customHeight="1">
      <c r="A7" s="68" t="s">
        <v>56</v>
      </c>
      <c r="B7" s="68" t="s">
        <v>57</v>
      </c>
      <c r="C7" s="69">
        <v>43.189135</v>
      </c>
      <c r="D7" s="69">
        <v>42.099135</v>
      </c>
      <c r="E7" s="70">
        <v>1.09</v>
      </c>
    </row>
    <row r="8" spans="1:5" ht="19.5" customHeight="1">
      <c r="A8" s="68" t="s">
        <v>58</v>
      </c>
      <c r="B8" s="68" t="s">
        <v>59</v>
      </c>
      <c r="C8" s="69">
        <v>42.099135</v>
      </c>
      <c r="D8" s="69">
        <v>42.099135</v>
      </c>
      <c r="E8" s="70">
        <v>0</v>
      </c>
    </row>
    <row r="9" spans="1:5" ht="19.5" customHeight="1">
      <c r="A9" s="68" t="s">
        <v>60</v>
      </c>
      <c r="B9" s="68" t="s">
        <v>61</v>
      </c>
      <c r="C9" s="69">
        <v>20.892</v>
      </c>
      <c r="D9" s="69">
        <v>20.892</v>
      </c>
      <c r="E9" s="70">
        <v>0</v>
      </c>
    </row>
    <row r="10" spans="1:7" ht="19.5" customHeight="1">
      <c r="A10" s="68" t="s">
        <v>62</v>
      </c>
      <c r="B10" s="68" t="s">
        <v>63</v>
      </c>
      <c r="C10" s="69">
        <v>21.207135</v>
      </c>
      <c r="D10" s="69">
        <v>21.207135</v>
      </c>
      <c r="E10" s="70">
        <v>0</v>
      </c>
      <c r="F10" s="48"/>
      <c r="G10" s="48"/>
    </row>
    <row r="11" spans="1:6" ht="19.5" customHeight="1">
      <c r="A11" s="68" t="s">
        <v>117</v>
      </c>
      <c r="B11" s="68" t="s">
        <v>118</v>
      </c>
      <c r="C11" s="69">
        <v>1.09</v>
      </c>
      <c r="D11" s="69">
        <v>0</v>
      </c>
      <c r="E11" s="70">
        <v>1.09</v>
      </c>
      <c r="F11" s="48"/>
    </row>
    <row r="12" spans="1:5" ht="19.5" customHeight="1">
      <c r="A12" s="68" t="s">
        <v>119</v>
      </c>
      <c r="B12" s="68" t="s">
        <v>120</v>
      </c>
      <c r="C12" s="69">
        <v>1.09</v>
      </c>
      <c r="D12" s="69">
        <v>0</v>
      </c>
      <c r="E12" s="70">
        <v>1.09</v>
      </c>
    </row>
    <row r="13" spans="1:5" ht="19.5" customHeight="1">
      <c r="A13" s="68" t="s">
        <v>64</v>
      </c>
      <c r="B13" s="68" t="s">
        <v>65</v>
      </c>
      <c r="C13" s="69">
        <v>1501.682067</v>
      </c>
      <c r="D13" s="69">
        <v>911.682067</v>
      </c>
      <c r="E13" s="70">
        <v>590</v>
      </c>
    </row>
    <row r="14" spans="1:5" ht="19.5" customHeight="1">
      <c r="A14" s="68" t="s">
        <v>66</v>
      </c>
      <c r="B14" s="68" t="s">
        <v>67</v>
      </c>
      <c r="C14" s="69">
        <v>1501.682067</v>
      </c>
      <c r="D14" s="69">
        <v>911.682067</v>
      </c>
      <c r="E14" s="70">
        <v>590</v>
      </c>
    </row>
    <row r="15" spans="1:5" ht="19.5" customHeight="1">
      <c r="A15" s="68" t="s">
        <v>68</v>
      </c>
      <c r="B15" s="68" t="s">
        <v>69</v>
      </c>
      <c r="C15" s="69">
        <v>911.682067</v>
      </c>
      <c r="D15" s="69">
        <v>911.682067</v>
      </c>
      <c r="E15" s="70">
        <v>0</v>
      </c>
    </row>
    <row r="16" spans="1:5" ht="19.5" customHeight="1">
      <c r="A16" s="68" t="s">
        <v>70</v>
      </c>
      <c r="B16" s="68" t="s">
        <v>71</v>
      </c>
      <c r="C16" s="69">
        <v>30</v>
      </c>
      <c r="D16" s="69">
        <v>0</v>
      </c>
      <c r="E16" s="70">
        <v>30</v>
      </c>
    </row>
    <row r="17" spans="1:5" ht="19.5" customHeight="1">
      <c r="A17" s="68" t="s">
        <v>72</v>
      </c>
      <c r="B17" s="68" t="s">
        <v>73</v>
      </c>
      <c r="C17" s="69">
        <v>200</v>
      </c>
      <c r="D17" s="69">
        <v>0</v>
      </c>
      <c r="E17" s="70">
        <v>200</v>
      </c>
    </row>
    <row r="18" spans="1:5" ht="19.5" customHeight="1">
      <c r="A18" s="68" t="s">
        <v>74</v>
      </c>
      <c r="B18" s="68" t="s">
        <v>75</v>
      </c>
      <c r="C18" s="69">
        <v>360</v>
      </c>
      <c r="D18" s="69">
        <v>0</v>
      </c>
      <c r="E18" s="70">
        <v>360</v>
      </c>
    </row>
    <row r="19" spans="1:5" ht="19.5" customHeight="1">
      <c r="A19" s="68" t="s">
        <v>76</v>
      </c>
      <c r="B19" s="68" t="s">
        <v>77</v>
      </c>
      <c r="C19" s="69">
        <v>8.454672</v>
      </c>
      <c r="D19" s="69">
        <v>8.454672</v>
      </c>
      <c r="E19" s="70">
        <v>0</v>
      </c>
    </row>
    <row r="20" spans="1:5" ht="19.5" customHeight="1">
      <c r="A20" s="68" t="s">
        <v>78</v>
      </c>
      <c r="B20" s="68" t="s">
        <v>79</v>
      </c>
      <c r="C20" s="69">
        <v>8.454672</v>
      </c>
      <c r="D20" s="69">
        <v>8.454672</v>
      </c>
      <c r="E20" s="70">
        <v>0</v>
      </c>
    </row>
    <row r="21" spans="1:5" ht="19.5" customHeight="1">
      <c r="A21" s="68" t="s">
        <v>80</v>
      </c>
      <c r="B21" s="68" t="s">
        <v>81</v>
      </c>
      <c r="C21" s="69">
        <v>8.454672</v>
      </c>
      <c r="D21" s="69">
        <v>8.454672</v>
      </c>
      <c r="E21" s="70">
        <v>0</v>
      </c>
    </row>
  </sheetData>
  <sheetProtection/>
  <mergeCells count="5">
    <mergeCell ref="A2:E2"/>
    <mergeCell ref="A4:B4"/>
    <mergeCell ref="C4:C5"/>
    <mergeCell ref="D4:D5"/>
    <mergeCell ref="E4:E5"/>
  </mergeCells>
  <printOptions horizontalCentered="1"/>
  <pageMargins left="0.1968503937007874" right="0.1968503937007874" top="0.9842519685039371" bottom="0.9842519685039371" header="0" footer="0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"/>
  <sheetViews>
    <sheetView showGridLines="0" showZeros="0" tabSelected="1" workbookViewId="0" topLeftCell="A1">
      <selection activeCell="E9" sqref="E9"/>
    </sheetView>
  </sheetViews>
  <sheetFormatPr defaultColWidth="9.16015625" defaultRowHeight="11.25"/>
  <cols>
    <col min="1" max="1" width="44.66015625" style="36" customWidth="1"/>
    <col min="2" max="2" width="44" style="36" customWidth="1"/>
    <col min="3" max="16384" width="9" style="36" customWidth="1"/>
  </cols>
  <sheetData>
    <row r="1" ht="17.25" customHeight="1">
      <c r="A1" s="49" t="s">
        <v>178</v>
      </c>
    </row>
    <row r="2" spans="1:2" ht="22.5">
      <c r="A2" s="50" t="s">
        <v>179</v>
      </c>
      <c r="B2" s="50"/>
    </row>
    <row r="3" spans="1:2" ht="24" customHeight="1">
      <c r="A3" s="51" t="s">
        <v>180</v>
      </c>
      <c r="B3" s="52" t="s">
        <v>3</v>
      </c>
    </row>
    <row r="4" spans="1:2" ht="45" customHeight="1">
      <c r="A4" s="53" t="s">
        <v>6</v>
      </c>
      <c r="B4" s="54" t="s">
        <v>7</v>
      </c>
    </row>
    <row r="5" spans="1:2" ht="34.5" customHeight="1">
      <c r="A5" s="55" t="s">
        <v>8</v>
      </c>
      <c r="B5" s="56">
        <f>B6+B7+B8</f>
        <v>61</v>
      </c>
    </row>
    <row r="6" spans="1:2" ht="34.5" customHeight="1">
      <c r="A6" s="57" t="s">
        <v>181</v>
      </c>
      <c r="B6" s="58">
        <v>0</v>
      </c>
    </row>
    <row r="7" spans="1:4" ht="34.5" customHeight="1">
      <c r="A7" s="57" t="s">
        <v>182</v>
      </c>
      <c r="B7" s="59">
        <v>12</v>
      </c>
      <c r="C7" s="48"/>
      <c r="D7" s="48"/>
    </row>
    <row r="8" spans="1:4" ht="34.5" customHeight="1">
      <c r="A8" s="57" t="s">
        <v>183</v>
      </c>
      <c r="B8" s="60">
        <v>49</v>
      </c>
      <c r="C8" s="48"/>
      <c r="D8" s="48"/>
    </row>
    <row r="9" spans="1:6" ht="34.5" customHeight="1">
      <c r="A9" s="61" t="s">
        <v>184</v>
      </c>
      <c r="B9" s="58">
        <v>49</v>
      </c>
      <c r="F9" s="48"/>
    </row>
    <row r="10" spans="1:7" ht="34.5" customHeight="1">
      <c r="A10" s="61" t="s">
        <v>185</v>
      </c>
      <c r="B10" s="59">
        <v>0</v>
      </c>
      <c r="C10" s="48"/>
      <c r="D10" s="48"/>
      <c r="E10" s="48"/>
      <c r="F10" s="48"/>
      <c r="G10" s="48"/>
    </row>
    <row r="11" spans="1:4" ht="12.75" customHeight="1">
      <c r="A11" s="62"/>
      <c r="B11" s="48"/>
      <c r="C11" s="48"/>
      <c r="D11" s="48"/>
    </row>
  </sheetData>
  <sheetProtection/>
  <mergeCells count="1">
    <mergeCell ref="A2:B2"/>
  </mergeCells>
  <printOptions horizontalCentered="1"/>
  <pageMargins left="0.3937007874015748" right="0.3937007874015748" top="0.7874015748031497" bottom="0.7480314960629921" header="0" footer="0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33203125" style="0" customWidth="1"/>
    <col min="2" max="2" width="39.33203125" style="0" customWidth="1"/>
    <col min="3" max="3" width="20.16015625" style="0" customWidth="1"/>
    <col min="4" max="4" width="16.16015625" style="0" customWidth="1"/>
    <col min="5" max="5" width="19.66015625" style="0" customWidth="1"/>
    <col min="6" max="6" width="18.5" style="0" customWidth="1"/>
    <col min="7" max="7" width="9" style="0" customWidth="1"/>
  </cols>
  <sheetData>
    <row r="1" spans="1:7" ht="12.75" customHeight="1">
      <c r="A1" s="36" t="s">
        <v>113</v>
      </c>
      <c r="B1" s="36"/>
      <c r="C1" s="36"/>
      <c r="D1" s="36"/>
      <c r="E1" s="36"/>
      <c r="F1" s="36"/>
      <c r="G1" s="36"/>
    </row>
    <row r="2" spans="1:7" ht="21" customHeight="1">
      <c r="A2" s="37" t="s">
        <v>186</v>
      </c>
      <c r="B2" s="38"/>
      <c r="C2" s="38"/>
      <c r="D2" s="38"/>
      <c r="E2" s="38"/>
      <c r="F2" s="38"/>
      <c r="G2" s="36"/>
    </row>
    <row r="3" spans="1:7" ht="18.75" customHeight="1">
      <c r="A3" s="39" t="s">
        <v>180</v>
      </c>
      <c r="B3" s="40"/>
      <c r="C3" s="40"/>
      <c r="D3" s="40"/>
      <c r="E3" s="40"/>
      <c r="F3" s="41" t="s">
        <v>3</v>
      </c>
      <c r="G3" s="36"/>
    </row>
    <row r="4" spans="1:7" ht="20.25" customHeight="1">
      <c r="A4" s="42" t="s">
        <v>52</v>
      </c>
      <c r="B4" s="10" t="s">
        <v>53</v>
      </c>
      <c r="C4" s="9" t="s">
        <v>187</v>
      </c>
      <c r="D4" s="9" t="s">
        <v>188</v>
      </c>
      <c r="E4" s="9"/>
      <c r="F4" s="9"/>
      <c r="G4" s="36"/>
    </row>
    <row r="5" spans="1:7" ht="18" customHeight="1">
      <c r="A5" s="43"/>
      <c r="B5" s="17"/>
      <c r="C5" s="16"/>
      <c r="D5" s="16" t="s">
        <v>8</v>
      </c>
      <c r="E5" s="16" t="s">
        <v>54</v>
      </c>
      <c r="F5" s="16" t="s">
        <v>55</v>
      </c>
      <c r="G5" s="36"/>
    </row>
    <row r="6" spans="1:7" ht="20.25" customHeight="1">
      <c r="A6" s="44"/>
      <c r="B6" s="45"/>
      <c r="C6" s="46"/>
      <c r="D6" s="46"/>
      <c r="E6" s="46"/>
      <c r="F6" s="47"/>
      <c r="G6" s="36"/>
    </row>
    <row r="7" spans="1:7" ht="20.25" customHeight="1">
      <c r="A7" s="48"/>
      <c r="B7" s="48"/>
      <c r="C7" s="48"/>
      <c r="D7" s="48"/>
      <c r="E7" s="26"/>
      <c r="F7" s="48"/>
      <c r="G7" s="36"/>
    </row>
    <row r="8" spans="1:7" ht="20.25" customHeight="1">
      <c r="A8" s="26"/>
      <c r="B8" s="26"/>
      <c r="D8" s="26"/>
      <c r="E8" s="26"/>
      <c r="F8" s="26"/>
      <c r="G8" s="36"/>
    </row>
    <row r="9" spans="1:7" ht="20.25" customHeight="1">
      <c r="A9" s="26"/>
      <c r="B9" s="26"/>
      <c r="D9" s="26"/>
      <c r="E9" s="26"/>
      <c r="F9" s="26"/>
      <c r="G9" s="36"/>
    </row>
    <row r="10" spans="2:7" ht="20.25" customHeight="1">
      <c r="B10" s="26"/>
      <c r="C10" s="26"/>
      <c r="D10" s="26"/>
      <c r="E10" s="26"/>
      <c r="G10" s="36"/>
    </row>
    <row r="11" spans="2:7" ht="20.25" customHeight="1">
      <c r="B11" s="26"/>
      <c r="C11" s="26"/>
      <c r="D11" s="26"/>
      <c r="E11" s="26"/>
      <c r="G11" s="36"/>
    </row>
    <row r="12" spans="2:7" ht="20.25" customHeight="1">
      <c r="B12" s="26"/>
      <c r="G12" s="36"/>
    </row>
    <row r="13" spans="2:7" ht="20.25" customHeight="1">
      <c r="B13" s="26"/>
      <c r="G13" s="36"/>
    </row>
    <row r="14" spans="2:7" ht="20.25" customHeight="1">
      <c r="B14" s="26"/>
      <c r="C14" s="26"/>
      <c r="G14" s="36"/>
    </row>
    <row r="15" ht="20.25" customHeight="1">
      <c r="G15" s="36"/>
    </row>
    <row r="16" ht="20.25" customHeight="1">
      <c r="G16" s="36"/>
    </row>
    <row r="17" ht="20.25" customHeight="1">
      <c r="G17" s="36"/>
    </row>
    <row r="18" ht="20.25" customHeight="1">
      <c r="G18" s="36"/>
    </row>
    <row r="19" ht="39.75" customHeight="1">
      <c r="G19" s="36"/>
    </row>
  </sheetData>
  <sheetProtection/>
  <mergeCells count="4">
    <mergeCell ref="D4:F4"/>
    <mergeCell ref="A4:A5"/>
    <mergeCell ref="B4:B5"/>
    <mergeCell ref="C4:C5"/>
  </mergeCells>
  <printOptions horizontalCentered="1"/>
  <pageMargins left="0.7480314960629921" right="0.7480314960629921" top="0.9842519685039371" bottom="0.9842519685039371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う慢灵魂</cp:lastModifiedBy>
  <dcterms:created xsi:type="dcterms:W3CDTF">2021-05-06T01:46:05Z</dcterms:created>
  <dcterms:modified xsi:type="dcterms:W3CDTF">2021-05-06T01:46:38Z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