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7" activeTab="1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<sst xmlns="http://schemas.openxmlformats.org/spreadsheetml/2006/main" count="362" uniqueCount="218">
  <si>
    <t>附表1</t>
  </si>
  <si>
    <t>2020年部门财政拨款收支预算总表</t>
  </si>
  <si>
    <t>部门：凤台县统计局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</si>
  <si>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</si>
  <si>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</si>
  <si>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</si>
  <si>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</si>
  <si>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</si>
  <si>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</si>
  <si>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</si>
  <si>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</si>
  <si>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</si>
  <si>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</si>
  <si>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>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</si>
  <si>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</si>
  <si>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</si>
  <si>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</si>
  <si>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</si>
  <si>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</si>
  <si>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</si>
  <si>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</si>
  <si>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</si>
  <si>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</si>
  <si>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</si>
  <si>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</si>
  <si>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</si>
  <si>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</si>
  <si>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</si>
  <si>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</si>
  <si>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</si>
  <si>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</si>
  <si>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</si>
  <si>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</si>
  <si>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</si>
  <si>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</si>
  <si>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</si>
  <si>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</si>
  <si>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</si>
  <si>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</si>
  <si>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</si>
  <si>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</si>
  <si>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</si>
  <si>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</si>
  <si>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</si>
  <si>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</si>
  <si>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</si>
  <si>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</si>
  <si>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</si>
  <si>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</si>
  <si>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</si>
  <si>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2020年部门一般公共预算支出预算表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</si>
  <si>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</si>
  <si>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</si>
  <si>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</si>
  <si>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</si>
  <si>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</si>
  <si>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</si>
  <si>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</si>
  <si>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20105</t>
  </si>
  <si>
    <t xml:space="preserve">  统计信息事务</t>
  </si>
  <si>
    <t xml:space="preserve">    2010501</t>
  </si>
  <si>
    <t xml:space="preserve">    行政运行（统计信息事务）</t>
  </si>
  <si>
    <t xml:space="preserve">    2010502</t>
  </si>
  <si>
    <t xml:space="preserve">    一般行政管理事务（统计信息事务）</t>
  </si>
  <si>
    <t xml:space="preserve">    2010505</t>
  </si>
  <si>
    <t xml:space="preserve">    专项统计业务</t>
  </si>
  <si>
    <t xml:space="preserve">    2010508</t>
  </si>
  <si>
    <t xml:space="preserve">    统计抽样调查</t>
  </si>
  <si>
    <t xml:space="preserve">    2010599</t>
  </si>
  <si>
    <t xml:space="preserve">    其他统计信息事务支出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</si>
  <si>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</si>
  <si>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</si>
  <si>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</si>
  <si>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</si>
  <si>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</si>
  <si>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</si>
  <si>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</si>
  <si>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</si>
  <si>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</si>
  <si>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</si>
  <si>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</si>
  <si>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</si>
  <si>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</si>
  <si>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</si>
  <si>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</si>
  <si>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</si>
  <si>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</si>
  <si>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</si>
  <si>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</si>
  <si>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</si>
  <si>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</si>
  <si>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</si>
  <si>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</si>
  <si>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</si>
  <si>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</si>
  <si>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</si>
  <si>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</si>
  <si>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</si>
  <si>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</si>
  <si>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</si>
  <si>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</si>
  <si>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</si>
  <si>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</si>
  <si>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</si>
  <si>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</si>
  <si>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</si>
  <si>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</si>
  <si>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</si>
  <si>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</si>
  <si>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</si>
  <si>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</si>
  <si>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</si>
  <si>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</si>
  <si>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</si>
  <si>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</si>
  <si>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</si>
  <si>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</si>
  <si>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</si>
  <si>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</si>
  <si>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</si>
  <si>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</si>
  <si>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</si>
  <si>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</si>
  <si>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</si>
  <si>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</si>
  <si>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</si>
  <si>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</si>
  <si>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</si>
  <si>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</si>
  <si>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</si>
  <si>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</si>
  <si>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</si>
  <si>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2020年部门政府性基金预算收支预算表</t>
  </si>
  <si>
    <t/>
  </si>
  <si>
    <t>本年政府性基金财政拨款收入</t>
  </si>
  <si>
    <t>本年政府性基金财政拨款支出</t>
  </si>
  <si>
    <t>附表5</t>
  </si>
  <si>
    <t>2020年部门收支预算总表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</si>
  <si>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</si>
  <si>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</si>
  <si>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</si>
  <si>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</si>
  <si>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</si>
  <si>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</si>
  <si>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</si>
  <si>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</si>
  <si>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</si>
  <si>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</si>
  <si>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</si>
  <si>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</si>
  <si>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</si>
  <si>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</si>
  <si>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</si>
  <si>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</si>
  <si>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</si>
  <si>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</si>
  <si>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</si>
  <si>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</si>
  <si>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</si>
  <si>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</si>
  <si>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</si>
  <si>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</si>
  <si>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</si>
  <si>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</si>
  <si>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</si>
  <si>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</si>
  <si>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</si>
  <si>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</si>
  <si>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</si>
  <si>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</si>
  <si>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</si>
  <si>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</si>
  <si>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</si>
  <si>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</si>
  <si>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</si>
  <si>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</si>
  <si>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</si>
  <si>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</si>
  <si>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</si>
  <si>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2020年部门收入预算总表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</si>
  <si>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</si>
  <si>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</si>
  <si>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</si>
  <si>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</si>
  <si>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</si>
  <si>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</si>
  <si>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</si>
  <si>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</si>
  <si>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</si>
  <si>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</si>
  <si>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</si>
  <si>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</si>
  <si>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2020年部门支出预算总表</t>
  </si>
  <si>
    <t>行政运行（统计信息事务）</t>
  </si>
  <si>
    <t xml:space="preserve">  其他统计信息事务支出</t>
  </si>
  <si>
    <t>机关事业单位基本养老保险缴费支出</t>
  </si>
  <si>
    <t>附表8</t>
  </si>
  <si>
    <t>2020年部门“三公”经费预算表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</si>
  <si>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</si>
  <si>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</si>
  <si>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</si>
  <si>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</si>
  <si>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</si>
  <si>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 xml:space="preserve">
2020年部门国有资本经营预算收支预算表</t>
  </si>
  <si>
    <t>本年国有资本经营收入</t>
  </si>
  <si>
    <t>本年国有资本经营支出</t>
  </si>
  <si>
    <t>附件9：</t>
  </si>
  <si>
    <t>2020年部门政府采购支出表</t>
  </si>
  <si>
    <t>支出项目/政府采购项目名称</t>
  </si>
  <si>
    <t>一般公共预算</t>
  </si>
  <si>
    <t>政府性基金用户</t>
  </si>
  <si>
    <t>附件10：</t>
  </si>
  <si>
    <t>2020年部门购买服务支出表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</si>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</sst>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4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1" fillId="5" borderId="0" applyNumberFormat="0" applyBorder="0" applyAlignment="0" applyProtection="0"/>
    <xf numFmtId="0" fontId="19" fillId="0" borderId="0">
      <alignment/>
      <protection/>
    </xf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0" fontId="11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1" borderId="2" applyNumberFormat="0" applyFont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3" borderId="0" applyNumberFormat="0" applyBorder="0" applyAlignment="0" applyProtection="0"/>
    <xf numFmtId="0" fontId="41" fillId="0" borderId="4" applyNumberFormat="0" applyFill="0" applyAlignment="0" applyProtection="0"/>
    <xf numFmtId="0" fontId="37" fillId="14" borderId="0" applyNumberFormat="0" applyBorder="0" applyAlignment="0" applyProtection="0"/>
    <xf numFmtId="0" fontId="47" fillId="15" borderId="5" applyNumberFormat="0" applyAlignment="0" applyProtection="0"/>
    <xf numFmtId="0" fontId="48" fillId="15" borderId="1" applyNumberFormat="0" applyAlignment="0" applyProtection="0"/>
    <xf numFmtId="0" fontId="49" fillId="16" borderId="6" applyNumberFormat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wrapText="1"/>
    </xf>
    <xf numFmtId="4" fontId="10" fillId="0" borderId="12" xfId="0" applyNumberFormat="1" applyFont="1" applyFill="1" applyBorder="1" applyAlignment="1" applyProtection="1">
      <alignment horizontal="right" vertical="center" wrapText="1"/>
      <protection/>
    </xf>
    <xf numFmtId="176" fontId="1" fillId="0" borderId="12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 applyProtection="1">
      <alignment horizontal="center" vertical="center" wrapText="1"/>
      <protection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>
      <alignment wrapText="1"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>
      <alignment wrapText="1"/>
    </xf>
    <xf numFmtId="0" fontId="11" fillId="0" borderId="13" xfId="0" applyFont="1" applyFill="1" applyBorder="1" applyAlignment="1">
      <alignment vertical="center" wrapText="1"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wrapText="1"/>
    </xf>
    <xf numFmtId="4" fontId="10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wrapText="1"/>
    </xf>
    <xf numFmtId="4" fontId="10" fillId="0" borderId="12" xfId="0" applyNumberFormat="1" applyFont="1" applyFill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right" vertical="center" wrapText="1"/>
      <protection/>
    </xf>
    <xf numFmtId="4" fontId="10" fillId="0" borderId="21" xfId="0" applyNumberFormat="1" applyFont="1" applyFill="1" applyBorder="1" applyAlignment="1" applyProtection="1">
      <alignment horizontal="center" vertical="center" wrapText="1"/>
      <protection/>
    </xf>
    <xf numFmtId="4" fontId="10" fillId="0" borderId="22" xfId="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4" fontId="10" fillId="0" borderId="14" xfId="0" applyNumberFormat="1" applyFont="1" applyBorder="1" applyAlignment="1">
      <alignment wrapText="1"/>
    </xf>
    <xf numFmtId="4" fontId="5" fillId="0" borderId="14" xfId="0" applyNumberFormat="1" applyFont="1" applyFill="1" applyBorder="1" applyAlignment="1" applyProtection="1">
      <alignment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25">
      <selection activeCell="A1" sqref="A1:F40"/>
    </sheetView>
  </sheetViews>
  <sheetFormatPr defaultColWidth="4.83203125" defaultRowHeight="11.25"/>
  <cols>
    <col min="1" max="1" width="15.83203125" style="144" customWidth="1"/>
    <col min="2" max="2" width="10.83203125" style="34" customWidth="1"/>
    <col min="3" max="3" width="26.33203125" style="34" customWidth="1"/>
    <col min="4" max="4" width="12.83203125" style="34" customWidth="1"/>
    <col min="5" max="5" width="16.16015625" style="34" customWidth="1"/>
    <col min="6" max="6" width="17.83203125" style="34" customWidth="1"/>
    <col min="7" max="161" width="5" style="34" customWidth="1"/>
    <col min="162" max="16384" width="5.16015625" style="34" customWidth="1"/>
  </cols>
  <sheetData>
    <row r="1" spans="1:6" ht="17.25" customHeight="1">
      <c r="A1" s="145" t="s">
        <v>0</v>
      </c>
      <c r="B1" s="69"/>
      <c r="C1" s="69"/>
      <c r="D1" s="69"/>
      <c r="E1" s="69"/>
      <c r="F1" s="69"/>
    </row>
    <row r="2" spans="1:253" s="86" customFormat="1" ht="26.25" customHeight="1">
      <c r="A2" s="60" t="s">
        <v>1</v>
      </c>
      <c r="B2" s="146"/>
      <c r="C2" s="146"/>
      <c r="D2" s="146"/>
      <c r="E2" s="146"/>
      <c r="F2" s="146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</row>
    <row r="3" spans="1:253" s="86" customFormat="1" ht="18.75" customHeight="1">
      <c r="A3" s="90" t="s">
        <v>2</v>
      </c>
      <c r="B3" s="147"/>
      <c r="C3" s="148"/>
      <c r="D3" s="148"/>
      <c r="E3" s="69"/>
      <c r="F3" s="149" t="s">
        <v>3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</row>
    <row r="4" spans="1:253" s="86" customFormat="1" ht="27.75" customHeight="1">
      <c r="A4" s="150" t="s">
        <v>4</v>
      </c>
      <c r="B4" s="150"/>
      <c r="C4" s="150" t="s">
        <v>5</v>
      </c>
      <c r="D4" s="150"/>
      <c r="E4" s="150"/>
      <c r="F4" s="150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s="86" customFormat="1" ht="37.5" customHeight="1">
      <c r="A5" s="150" t="s">
        <v>6</v>
      </c>
      <c r="B5" s="150" t="s">
        <v>7</v>
      </c>
      <c r="C5" s="150" t="s">
        <v>6</v>
      </c>
      <c r="D5" s="150" t="s">
        <v>8</v>
      </c>
      <c r="E5" s="150" t="s">
        <v>9</v>
      </c>
      <c r="F5" s="150" t="s">
        <v>10</v>
      </c>
      <c r="G5" s="92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s="86" customFormat="1" ht="27.75" customHeight="1">
      <c r="A6" s="151" t="s">
        <v>11</v>
      </c>
      <c r="B6" s="152"/>
      <c r="C6" s="153" t="s">
        <v>12</v>
      </c>
      <c r="D6" s="154">
        <f>SUM(D7:D32)</f>
        <v>280.65104699999995</v>
      </c>
      <c r="E6" s="155">
        <f>SUM(E7:E32)</f>
        <v>280.65104699999995</v>
      </c>
      <c r="F6" s="156">
        <f>SUM(F7:F32)</f>
        <v>0</v>
      </c>
      <c r="G6" s="92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s="86" customFormat="1" ht="27.75" customHeight="1">
      <c r="A7" s="151" t="s">
        <v>13</v>
      </c>
      <c r="B7" s="152"/>
      <c r="C7" s="157" t="s">
        <v>14</v>
      </c>
      <c r="D7" s="158">
        <f aca="true" t="shared" si="0" ref="D7:D32">E7+F7</f>
        <v>242.735933</v>
      </c>
      <c r="E7" s="155">
        <v>242.735933</v>
      </c>
      <c r="F7" s="159">
        <v>0</v>
      </c>
      <c r="G7" s="92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s="86" customFormat="1" ht="27.75" customHeight="1">
      <c r="A8" s="160"/>
      <c r="B8" s="152"/>
      <c r="C8" s="157" t="s">
        <v>15</v>
      </c>
      <c r="D8" s="158">
        <f t="shared" si="0"/>
        <v>0</v>
      </c>
      <c r="E8" s="155">
        <v>0</v>
      </c>
      <c r="F8" s="159">
        <v>0</v>
      </c>
      <c r="G8" s="92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s="86" customFormat="1" ht="27.75" customHeight="1">
      <c r="A9" s="161" t="s">
        <v>16</v>
      </c>
      <c r="B9" s="152">
        <f>B10+B13</f>
        <v>280.65</v>
      </c>
      <c r="C9" s="157" t="s">
        <v>17</v>
      </c>
      <c r="D9" s="158">
        <f t="shared" si="0"/>
        <v>0</v>
      </c>
      <c r="E9" s="155">
        <v>0</v>
      </c>
      <c r="F9" s="159">
        <v>0</v>
      </c>
      <c r="G9" s="92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253" s="86" customFormat="1" ht="27.75" customHeight="1">
      <c r="A10" s="151" t="s">
        <v>18</v>
      </c>
      <c r="B10" s="156">
        <f>B11+B12</f>
        <v>280.65</v>
      </c>
      <c r="C10" s="157" t="s">
        <v>19</v>
      </c>
      <c r="D10" s="158">
        <f t="shared" si="0"/>
        <v>0</v>
      </c>
      <c r="E10" s="155">
        <v>0</v>
      </c>
      <c r="F10" s="159">
        <v>0</v>
      </c>
      <c r="G10" s="92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s="86" customFormat="1" ht="27.75" customHeight="1">
      <c r="A11" s="162" t="s">
        <v>20</v>
      </c>
      <c r="B11" s="156">
        <v>280.65</v>
      </c>
      <c r="C11" s="163" t="s">
        <v>21</v>
      </c>
      <c r="D11" s="158">
        <f t="shared" si="0"/>
        <v>0</v>
      </c>
      <c r="E11" s="155">
        <v>0</v>
      </c>
      <c r="F11" s="159">
        <v>0</v>
      </c>
      <c r="G11" s="92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s="86" customFormat="1" ht="27.75" customHeight="1">
      <c r="A12" s="162" t="s">
        <v>22</v>
      </c>
      <c r="B12" s="156">
        <v>0</v>
      </c>
      <c r="C12" s="163" t="s">
        <v>23</v>
      </c>
      <c r="D12" s="158">
        <f t="shared" si="0"/>
        <v>0</v>
      </c>
      <c r="E12" s="155">
        <v>0</v>
      </c>
      <c r="F12" s="159">
        <v>0</v>
      </c>
      <c r="G12" s="92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s="86" customFormat="1" ht="33" customHeight="1">
      <c r="A13" s="164" t="s">
        <v>24</v>
      </c>
      <c r="B13" s="152">
        <v>0</v>
      </c>
      <c r="C13" s="163" t="s">
        <v>25</v>
      </c>
      <c r="D13" s="158">
        <f t="shared" si="0"/>
        <v>0</v>
      </c>
      <c r="E13" s="155">
        <v>0</v>
      </c>
      <c r="F13" s="159">
        <v>0</v>
      </c>
      <c r="G13" s="92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</row>
    <row r="14" spans="1:253" s="86" customFormat="1" ht="27.75" customHeight="1">
      <c r="A14" s="151"/>
      <c r="B14" s="165"/>
      <c r="C14" s="157" t="s">
        <v>26</v>
      </c>
      <c r="D14" s="166">
        <f t="shared" si="0"/>
        <v>18.667738</v>
      </c>
      <c r="E14" s="155">
        <v>18.667738</v>
      </c>
      <c r="F14" s="159">
        <v>0</v>
      </c>
      <c r="G14" s="92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</row>
    <row r="15" spans="1:253" s="86" customFormat="1" ht="27.75" customHeight="1">
      <c r="A15" s="153"/>
      <c r="B15" s="152"/>
      <c r="C15" s="167" t="s">
        <v>27</v>
      </c>
      <c r="D15" s="166">
        <f t="shared" si="0"/>
        <v>0</v>
      </c>
      <c r="E15" s="155">
        <v>0</v>
      </c>
      <c r="F15" s="159">
        <v>0</v>
      </c>
      <c r="G15" s="92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</row>
    <row r="16" spans="1:253" s="86" customFormat="1" ht="27.75" customHeight="1">
      <c r="A16" s="161"/>
      <c r="B16" s="152"/>
      <c r="C16" s="157" t="s">
        <v>28</v>
      </c>
      <c r="D16" s="168">
        <f t="shared" si="0"/>
        <v>8.266368</v>
      </c>
      <c r="E16" s="155">
        <v>8.266368</v>
      </c>
      <c r="F16" s="159">
        <v>0</v>
      </c>
      <c r="G16" s="92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</row>
    <row r="17" spans="1:253" s="86" customFormat="1" ht="27.75" customHeight="1">
      <c r="A17" s="161"/>
      <c r="B17" s="152"/>
      <c r="C17" s="157" t="s">
        <v>29</v>
      </c>
      <c r="D17" s="158">
        <f t="shared" si="0"/>
        <v>0</v>
      </c>
      <c r="E17" s="155">
        <v>0</v>
      </c>
      <c r="F17" s="159">
        <v>0</v>
      </c>
      <c r="G17" s="92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</row>
    <row r="18" spans="1:253" s="86" customFormat="1" ht="27.75" customHeight="1">
      <c r="A18" s="151"/>
      <c r="B18" s="152"/>
      <c r="C18" s="157" t="s">
        <v>30</v>
      </c>
      <c r="D18" s="158">
        <f t="shared" si="0"/>
        <v>0</v>
      </c>
      <c r="E18" s="155">
        <v>0</v>
      </c>
      <c r="F18" s="159">
        <v>0</v>
      </c>
      <c r="G18" s="92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</row>
    <row r="19" spans="1:253" s="86" customFormat="1" ht="22.5" customHeight="1">
      <c r="A19" s="169"/>
      <c r="B19" s="152"/>
      <c r="C19" s="157" t="s">
        <v>31</v>
      </c>
      <c r="D19" s="158">
        <f t="shared" si="0"/>
        <v>0</v>
      </c>
      <c r="E19" s="155">
        <v>0</v>
      </c>
      <c r="F19" s="159">
        <v>0</v>
      </c>
      <c r="G19" s="92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</row>
    <row r="20" spans="1:253" s="86" customFormat="1" ht="27.75" customHeight="1">
      <c r="A20" s="169"/>
      <c r="B20" s="152"/>
      <c r="C20" s="157" t="s">
        <v>32</v>
      </c>
      <c r="D20" s="158">
        <f t="shared" si="0"/>
        <v>0</v>
      </c>
      <c r="E20" s="155">
        <v>0</v>
      </c>
      <c r="F20" s="159">
        <v>0</v>
      </c>
      <c r="G20" s="92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</row>
    <row r="21" spans="1:253" s="86" customFormat="1" ht="27.75" customHeight="1">
      <c r="A21" s="161"/>
      <c r="B21" s="170"/>
      <c r="C21" s="171" t="s">
        <v>33</v>
      </c>
      <c r="D21" s="158">
        <f t="shared" si="0"/>
        <v>0</v>
      </c>
      <c r="E21" s="155">
        <v>0</v>
      </c>
      <c r="F21" s="159">
        <v>0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</row>
    <row r="22" spans="1:253" s="86" customFormat="1" ht="27.75" customHeight="1">
      <c r="A22" s="161"/>
      <c r="B22" s="170"/>
      <c r="C22" s="171" t="s">
        <v>34</v>
      </c>
      <c r="D22" s="158">
        <f t="shared" si="0"/>
        <v>0</v>
      </c>
      <c r="E22" s="155">
        <v>0</v>
      </c>
      <c r="F22" s="159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</row>
    <row r="23" spans="1:253" s="86" customFormat="1" ht="27.75" customHeight="1">
      <c r="A23" s="161"/>
      <c r="B23" s="170"/>
      <c r="C23" s="171" t="s">
        <v>35</v>
      </c>
      <c r="D23" s="158">
        <f t="shared" si="0"/>
        <v>0</v>
      </c>
      <c r="E23" s="155">
        <v>0</v>
      </c>
      <c r="F23" s="159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</row>
    <row r="24" spans="1:253" s="87" customFormat="1" ht="27.75" customHeight="1">
      <c r="A24" s="172"/>
      <c r="B24" s="152"/>
      <c r="C24" s="171" t="s">
        <v>36</v>
      </c>
      <c r="D24" s="158">
        <f t="shared" si="0"/>
        <v>0</v>
      </c>
      <c r="E24" s="155">
        <v>0</v>
      </c>
      <c r="F24" s="159">
        <v>0</v>
      </c>
      <c r="G24" s="92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</row>
    <row r="25" spans="1:7" s="88" customFormat="1" ht="27.75" customHeight="1">
      <c r="A25" s="160"/>
      <c r="B25" s="173"/>
      <c r="C25" s="171" t="s">
        <v>37</v>
      </c>
      <c r="D25" s="158">
        <f t="shared" si="0"/>
        <v>0</v>
      </c>
      <c r="E25" s="155">
        <v>0</v>
      </c>
      <c r="F25" s="159">
        <v>0</v>
      </c>
      <c r="G25" s="34"/>
    </row>
    <row r="26" spans="1:7" s="88" customFormat="1" ht="27.75" customHeight="1">
      <c r="A26" s="160"/>
      <c r="B26" s="174"/>
      <c r="C26" s="171" t="s">
        <v>38</v>
      </c>
      <c r="D26" s="158">
        <f t="shared" si="0"/>
        <v>10.981008</v>
      </c>
      <c r="E26" s="155">
        <v>10.981008</v>
      </c>
      <c r="F26" s="159">
        <v>0</v>
      </c>
      <c r="G26" s="44"/>
    </row>
    <row r="27" spans="1:7" ht="27.75" customHeight="1">
      <c r="A27" s="160"/>
      <c r="B27" s="173"/>
      <c r="C27" s="171" t="s">
        <v>39</v>
      </c>
      <c r="D27" s="154">
        <f t="shared" si="0"/>
        <v>0</v>
      </c>
      <c r="E27" s="175">
        <v>0</v>
      </c>
      <c r="F27" s="152">
        <v>0</v>
      </c>
      <c r="G27" s="44"/>
    </row>
    <row r="28" spans="1:7" ht="31.5" customHeight="1">
      <c r="A28" s="160"/>
      <c r="B28" s="173"/>
      <c r="C28" s="108" t="s">
        <v>40</v>
      </c>
      <c r="D28" s="158">
        <f t="shared" si="0"/>
        <v>0</v>
      </c>
      <c r="E28" s="175">
        <v>0</v>
      </c>
      <c r="F28" s="176">
        <v>0</v>
      </c>
      <c r="G28" s="44"/>
    </row>
    <row r="29" spans="1:7" ht="27.75" customHeight="1">
      <c r="A29" s="160"/>
      <c r="B29" s="174"/>
      <c r="C29" s="177" t="s">
        <v>41</v>
      </c>
      <c r="D29" s="158">
        <f t="shared" si="0"/>
        <v>0</v>
      </c>
      <c r="E29" s="178">
        <v>0</v>
      </c>
      <c r="F29" s="179">
        <v>0</v>
      </c>
      <c r="G29" s="44"/>
    </row>
    <row r="30" spans="1:6" ht="27.75" customHeight="1">
      <c r="A30" s="160"/>
      <c r="B30" s="174"/>
      <c r="C30" s="171" t="s">
        <v>42</v>
      </c>
      <c r="D30" s="158">
        <f t="shared" si="0"/>
        <v>0</v>
      </c>
      <c r="E30" s="180">
        <v>0</v>
      </c>
      <c r="F30" s="181">
        <v>0</v>
      </c>
    </row>
    <row r="31" spans="1:7" ht="27.75" customHeight="1">
      <c r="A31" s="160"/>
      <c r="B31" s="174"/>
      <c r="C31" s="171" t="s">
        <v>43</v>
      </c>
      <c r="D31" s="158">
        <f t="shared" si="0"/>
        <v>0</v>
      </c>
      <c r="E31" s="182">
        <v>0</v>
      </c>
      <c r="F31" s="152">
        <v>0</v>
      </c>
      <c r="G31" s="44"/>
    </row>
    <row r="32" spans="1:7" ht="27.75" customHeight="1">
      <c r="A32" s="160"/>
      <c r="B32" s="174"/>
      <c r="C32" s="183" t="s">
        <v>44</v>
      </c>
      <c r="D32" s="166">
        <f t="shared" si="0"/>
        <v>0</v>
      </c>
      <c r="E32" s="180">
        <v>0</v>
      </c>
      <c r="F32" s="179">
        <v>0</v>
      </c>
      <c r="G32" s="44"/>
    </row>
    <row r="33" spans="1:8" ht="27.75" customHeight="1">
      <c r="A33" s="160"/>
      <c r="B33" s="184"/>
      <c r="C33" s="185"/>
      <c r="D33" s="175"/>
      <c r="E33" s="186"/>
      <c r="F33" s="187"/>
      <c r="G33" s="44"/>
      <c r="H33" s="44"/>
    </row>
    <row r="34" spans="1:6" ht="27.75" customHeight="1">
      <c r="A34" s="160"/>
      <c r="B34" s="174"/>
      <c r="C34" s="188"/>
      <c r="D34" s="189"/>
      <c r="E34" s="189"/>
      <c r="F34" s="190"/>
    </row>
    <row r="35" spans="1:6" ht="27.75" customHeight="1">
      <c r="A35" s="160"/>
      <c r="B35" s="174"/>
      <c r="C35" s="191" t="s">
        <v>45</v>
      </c>
      <c r="D35" s="192">
        <f>D38-D6</f>
        <v>-0.0010469999999713764</v>
      </c>
      <c r="E35" s="192">
        <f>E38-E6</f>
        <v>-0.0010469999999713764</v>
      </c>
      <c r="F35" s="190">
        <f>F38-F6</f>
        <v>0</v>
      </c>
    </row>
    <row r="36" spans="1:6" ht="27.75" customHeight="1">
      <c r="A36" s="160"/>
      <c r="B36" s="174"/>
      <c r="C36" s="160"/>
      <c r="D36" s="192"/>
      <c r="E36" s="192"/>
      <c r="F36" s="190"/>
    </row>
    <row r="37" spans="1:6" ht="27.75" customHeight="1">
      <c r="A37" s="160"/>
      <c r="B37" s="174"/>
      <c r="C37" s="160"/>
      <c r="D37" s="192"/>
      <c r="E37" s="192"/>
      <c r="F37" s="190"/>
    </row>
    <row r="38" spans="1:6" ht="27.75" customHeight="1">
      <c r="A38" s="118" t="s">
        <v>46</v>
      </c>
      <c r="B38" s="193">
        <f>B6+B9</f>
        <v>280.65</v>
      </c>
      <c r="C38" s="118" t="s">
        <v>47</v>
      </c>
      <c r="D38" s="192">
        <f>B38</f>
        <v>280.65</v>
      </c>
      <c r="E38" s="192">
        <f>B10</f>
        <v>280.65</v>
      </c>
      <c r="F38" s="190">
        <f>B13</f>
        <v>0</v>
      </c>
    </row>
    <row r="39" spans="1:6" ht="19.5" customHeight="1">
      <c r="A39" s="194" t="s">
        <v>48</v>
      </c>
      <c r="B39" s="195"/>
      <c r="C39" s="69"/>
      <c r="D39" s="69"/>
      <c r="E39" s="69"/>
      <c r="F39" s="69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2" sqref="A2:F5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206</v>
      </c>
    </row>
    <row r="2" spans="1:6" ht="18.75" customHeight="1">
      <c r="A2" s="1" t="s">
        <v>207</v>
      </c>
      <c r="B2" s="1"/>
      <c r="C2" s="1"/>
      <c r="D2" s="1"/>
      <c r="E2" s="1"/>
      <c r="F2" s="1"/>
    </row>
    <row r="3" spans="1:6" ht="18" customHeight="1">
      <c r="A3" s="3" t="s">
        <v>133</v>
      </c>
      <c r="B3" s="4"/>
      <c r="C3" s="4"/>
      <c r="D3" s="4"/>
      <c r="E3" s="4"/>
      <c r="F3" s="5" t="s">
        <v>3</v>
      </c>
    </row>
    <row r="4" spans="1:6" ht="21.75" customHeight="1">
      <c r="A4" s="6" t="s">
        <v>208</v>
      </c>
      <c r="B4" s="8" t="s">
        <v>8</v>
      </c>
      <c r="C4" s="10" t="s">
        <v>209</v>
      </c>
      <c r="D4" s="8" t="s">
        <v>210</v>
      </c>
      <c r="E4" s="11" t="s">
        <v>183</v>
      </c>
      <c r="F4" s="12" t="s">
        <v>184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tabSelected="1" workbookViewId="0" topLeftCell="A1">
      <selection activeCell="A1" sqref="A1:H9"/>
    </sheetView>
  </sheetViews>
  <sheetFormatPr defaultColWidth="9.16015625" defaultRowHeight="12.75" customHeight="1"/>
  <cols>
    <col min="1" max="1" width="17" style="0" customWidth="1"/>
    <col min="2" max="2" width="16.33203125" style="0" customWidth="1"/>
    <col min="3" max="3" width="9.16015625" style="0" customWidth="1"/>
    <col min="4" max="4" width="11.16015625" style="0" customWidth="1"/>
    <col min="5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211</v>
      </c>
    </row>
    <row r="2" spans="1:8" ht="18.75" customHeight="1">
      <c r="A2" s="1" t="s">
        <v>212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133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213</v>
      </c>
      <c r="B4" s="7" t="s">
        <v>214</v>
      </c>
      <c r="C4" s="8" t="s">
        <v>215</v>
      </c>
      <c r="D4" s="9" t="s">
        <v>8</v>
      </c>
      <c r="E4" s="10" t="s">
        <v>209</v>
      </c>
      <c r="F4" s="8" t="s">
        <v>210</v>
      </c>
      <c r="G4" s="11" t="s">
        <v>183</v>
      </c>
      <c r="H4" s="12" t="s">
        <v>184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216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217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:E26"/>
    </sheetView>
  </sheetViews>
  <sheetFormatPr defaultColWidth="9.16015625" defaultRowHeight="11.25"/>
  <cols>
    <col min="1" max="1" width="19" style="34" customWidth="1"/>
    <col min="2" max="2" width="24.66015625" style="34" customWidth="1"/>
    <col min="3" max="3" width="18.5" style="34" customWidth="1"/>
    <col min="4" max="4" width="21.16015625" style="34" customWidth="1"/>
    <col min="5" max="5" width="18.66015625" style="34" customWidth="1"/>
    <col min="6" max="16384" width="9" style="34" customWidth="1"/>
  </cols>
  <sheetData>
    <row r="1" ht="13.5">
      <c r="A1" s="45" t="s">
        <v>49</v>
      </c>
    </row>
    <row r="2" spans="1:5" ht="22.5">
      <c r="A2" s="60" t="s">
        <v>50</v>
      </c>
      <c r="B2" s="60"/>
      <c r="C2" s="60"/>
      <c r="D2" s="60"/>
      <c r="E2" s="60"/>
    </row>
    <row r="3" spans="1:5" ht="22.5" customHeight="1">
      <c r="A3" s="47" t="s">
        <v>2</v>
      </c>
      <c r="B3" s="140"/>
      <c r="C3" s="140"/>
      <c r="D3" s="140"/>
      <c r="E3" s="48" t="s">
        <v>3</v>
      </c>
    </row>
    <row r="4" spans="1:5" ht="21" customHeight="1">
      <c r="A4" s="62" t="s">
        <v>51</v>
      </c>
      <c r="B4" s="62"/>
      <c r="C4" s="141" t="s">
        <v>7</v>
      </c>
      <c r="D4" s="141"/>
      <c r="E4" s="141"/>
    </row>
    <row r="5" spans="1:5" ht="21" customHeight="1">
      <c r="A5" s="63" t="s">
        <v>52</v>
      </c>
      <c r="B5" s="63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41"/>
      <c r="B6" s="125" t="s">
        <v>8</v>
      </c>
      <c r="C6" s="142">
        <v>280.651047</v>
      </c>
      <c r="D6" s="143">
        <v>141.790587</v>
      </c>
      <c r="E6" s="142">
        <v>138.86046</v>
      </c>
    </row>
    <row r="7" spans="1:5" ht="19.5" customHeight="1">
      <c r="A7" s="41" t="s">
        <v>56</v>
      </c>
      <c r="B7" s="125" t="s">
        <v>57</v>
      </c>
      <c r="C7" s="142">
        <v>242.735933</v>
      </c>
      <c r="D7" s="143">
        <v>103.875473</v>
      </c>
      <c r="E7" s="142">
        <v>138.86046</v>
      </c>
    </row>
    <row r="8" spans="1:5" ht="19.5" customHeight="1">
      <c r="A8" s="41" t="s">
        <v>58</v>
      </c>
      <c r="B8" s="125" t="s">
        <v>59</v>
      </c>
      <c r="C8" s="142">
        <v>242.735933</v>
      </c>
      <c r="D8" s="143">
        <v>103.875473</v>
      </c>
      <c r="E8" s="142">
        <v>138.86046</v>
      </c>
    </row>
    <row r="9" spans="1:5" ht="19.5" customHeight="1">
      <c r="A9" s="41" t="s">
        <v>60</v>
      </c>
      <c r="B9" s="125" t="s">
        <v>61</v>
      </c>
      <c r="C9" s="142">
        <v>103.875473</v>
      </c>
      <c r="D9" s="143">
        <v>103.875473</v>
      </c>
      <c r="E9" s="142">
        <v>0</v>
      </c>
    </row>
    <row r="10" spans="1:6" ht="19.5" customHeight="1">
      <c r="A10" s="41" t="s">
        <v>62</v>
      </c>
      <c r="B10" s="125" t="s">
        <v>63</v>
      </c>
      <c r="C10" s="142">
        <v>20</v>
      </c>
      <c r="D10" s="143">
        <v>0</v>
      </c>
      <c r="E10" s="142">
        <v>20</v>
      </c>
      <c r="F10" s="44"/>
    </row>
    <row r="11" spans="1:7" ht="19.5" customHeight="1">
      <c r="A11" s="41" t="s">
        <v>64</v>
      </c>
      <c r="B11" s="125" t="s">
        <v>65</v>
      </c>
      <c r="C11" s="142">
        <v>39.6</v>
      </c>
      <c r="D11" s="143">
        <v>0</v>
      </c>
      <c r="E11" s="142">
        <v>39.6</v>
      </c>
      <c r="F11" s="44"/>
      <c r="G11" s="44"/>
    </row>
    <row r="12" spans="1:5" s="139" customFormat="1" ht="19.5" customHeight="1">
      <c r="A12" s="41" t="s">
        <v>66</v>
      </c>
      <c r="B12" s="125" t="s">
        <v>67</v>
      </c>
      <c r="C12" s="142">
        <v>67</v>
      </c>
      <c r="D12" s="143">
        <v>0</v>
      </c>
      <c r="E12" s="142">
        <v>67</v>
      </c>
    </row>
    <row r="13" spans="1:6" ht="19.5" customHeight="1">
      <c r="A13" s="41" t="s">
        <v>68</v>
      </c>
      <c r="B13" s="125" t="s">
        <v>69</v>
      </c>
      <c r="C13" s="142">
        <v>12.26046</v>
      </c>
      <c r="D13" s="143">
        <v>0</v>
      </c>
      <c r="E13" s="142">
        <v>12.26046</v>
      </c>
      <c r="F13" s="44"/>
    </row>
    <row r="14" spans="1:5" ht="19.5" customHeight="1">
      <c r="A14" s="41" t="s">
        <v>70</v>
      </c>
      <c r="B14" s="125" t="s">
        <v>71</v>
      </c>
      <c r="C14" s="142">
        <v>18.667738</v>
      </c>
      <c r="D14" s="143">
        <v>18.667738</v>
      </c>
      <c r="E14" s="142">
        <v>0</v>
      </c>
    </row>
    <row r="15" spans="1:5" ht="19.5" customHeight="1">
      <c r="A15" s="41" t="s">
        <v>72</v>
      </c>
      <c r="B15" s="125" t="s">
        <v>73</v>
      </c>
      <c r="C15" s="142">
        <v>17.956138</v>
      </c>
      <c r="D15" s="143">
        <v>17.956138</v>
      </c>
      <c r="E15" s="142">
        <v>0</v>
      </c>
    </row>
    <row r="16" spans="1:5" ht="19.5" customHeight="1">
      <c r="A16" s="41" t="s">
        <v>74</v>
      </c>
      <c r="B16" s="125" t="s">
        <v>75</v>
      </c>
      <c r="C16" s="142">
        <v>0.18</v>
      </c>
      <c r="D16" s="143">
        <v>0.18</v>
      </c>
      <c r="E16" s="142">
        <v>0</v>
      </c>
    </row>
    <row r="17" spans="1:5" ht="19.5" customHeight="1">
      <c r="A17" s="41" t="s">
        <v>76</v>
      </c>
      <c r="B17" s="125" t="s">
        <v>77</v>
      </c>
      <c r="C17" s="142">
        <v>0.0252</v>
      </c>
      <c r="D17" s="143">
        <v>0.0252</v>
      </c>
      <c r="E17" s="142">
        <v>0</v>
      </c>
    </row>
    <row r="18" spans="1:5" ht="19.5" customHeight="1">
      <c r="A18" s="41" t="s">
        <v>78</v>
      </c>
      <c r="B18" s="125" t="s">
        <v>79</v>
      </c>
      <c r="C18" s="142">
        <v>17.750938</v>
      </c>
      <c r="D18" s="143">
        <v>17.750938</v>
      </c>
      <c r="E18" s="142">
        <v>0</v>
      </c>
    </row>
    <row r="19" spans="1:5" ht="19.5" customHeight="1">
      <c r="A19" s="41" t="s">
        <v>80</v>
      </c>
      <c r="B19" s="125" t="s">
        <v>81</v>
      </c>
      <c r="C19" s="142">
        <v>0.7116</v>
      </c>
      <c r="D19" s="143">
        <v>0.7116</v>
      </c>
      <c r="E19" s="142">
        <v>0</v>
      </c>
    </row>
    <row r="20" spans="1:5" ht="19.5" customHeight="1">
      <c r="A20" s="41" t="s">
        <v>82</v>
      </c>
      <c r="B20" s="125" t="s">
        <v>83</v>
      </c>
      <c r="C20" s="142">
        <v>0.7116</v>
      </c>
      <c r="D20" s="143">
        <v>0.7116</v>
      </c>
      <c r="E20" s="142">
        <v>0</v>
      </c>
    </row>
    <row r="21" spans="1:5" ht="19.5" customHeight="1">
      <c r="A21" s="41" t="s">
        <v>84</v>
      </c>
      <c r="B21" s="125" t="s">
        <v>85</v>
      </c>
      <c r="C21" s="142">
        <v>8.266368</v>
      </c>
      <c r="D21" s="143">
        <v>8.266368</v>
      </c>
      <c r="E21" s="142">
        <v>0</v>
      </c>
    </row>
    <row r="22" spans="1:5" ht="19.5" customHeight="1">
      <c r="A22" s="41" t="s">
        <v>86</v>
      </c>
      <c r="B22" s="125" t="s">
        <v>87</v>
      </c>
      <c r="C22" s="142">
        <v>8.266368</v>
      </c>
      <c r="D22" s="143">
        <v>8.266368</v>
      </c>
      <c r="E22" s="142">
        <v>0</v>
      </c>
    </row>
    <row r="23" spans="1:5" ht="19.5" customHeight="1">
      <c r="A23" s="41" t="s">
        <v>88</v>
      </c>
      <c r="B23" s="125" t="s">
        <v>89</v>
      </c>
      <c r="C23" s="142">
        <v>8.266368</v>
      </c>
      <c r="D23" s="143">
        <v>8.266368</v>
      </c>
      <c r="E23" s="142">
        <v>0</v>
      </c>
    </row>
    <row r="24" spans="1:5" ht="19.5" customHeight="1">
      <c r="A24" s="41" t="s">
        <v>90</v>
      </c>
      <c r="B24" s="125" t="s">
        <v>91</v>
      </c>
      <c r="C24" s="142">
        <v>10.981008</v>
      </c>
      <c r="D24" s="143">
        <v>10.981008</v>
      </c>
      <c r="E24" s="142">
        <v>0</v>
      </c>
    </row>
    <row r="25" spans="1:5" ht="19.5" customHeight="1">
      <c r="A25" s="41" t="s">
        <v>92</v>
      </c>
      <c r="B25" s="125" t="s">
        <v>93</v>
      </c>
      <c r="C25" s="142">
        <v>10.981008</v>
      </c>
      <c r="D25" s="143">
        <v>10.981008</v>
      </c>
      <c r="E25" s="142">
        <v>0</v>
      </c>
    </row>
    <row r="26" spans="1:5" ht="19.5" customHeight="1">
      <c r="A26" s="41" t="s">
        <v>94</v>
      </c>
      <c r="B26" s="125" t="s">
        <v>95</v>
      </c>
      <c r="C26" s="142">
        <v>10.981008</v>
      </c>
      <c r="D26" s="143">
        <v>10.981008</v>
      </c>
      <c r="E26" s="142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:C22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29" t="s">
        <v>96</v>
      </c>
    </row>
    <row r="2" spans="1:3" ht="22.5">
      <c r="A2" s="130" t="s">
        <v>97</v>
      </c>
      <c r="B2" s="130"/>
      <c r="C2" s="130"/>
    </row>
    <row r="3" spans="1:3" ht="21.75" customHeight="1">
      <c r="A3" s="129" t="s">
        <v>2</v>
      </c>
      <c r="B3" s="25"/>
      <c r="C3" s="131" t="s">
        <v>3</v>
      </c>
    </row>
    <row r="4" spans="1:3" ht="21" customHeight="1">
      <c r="A4" s="132" t="s">
        <v>98</v>
      </c>
      <c r="B4" s="132"/>
      <c r="C4" s="133" t="s">
        <v>7</v>
      </c>
    </row>
    <row r="5" spans="1:3" ht="21" customHeight="1">
      <c r="A5" s="134" t="s">
        <v>52</v>
      </c>
      <c r="B5" s="135" t="s">
        <v>53</v>
      </c>
      <c r="C5" s="134"/>
    </row>
    <row r="6" spans="1:3" ht="19.5" customHeight="1">
      <c r="A6" s="136"/>
      <c r="B6" s="137" t="s">
        <v>8</v>
      </c>
      <c r="C6" s="138">
        <v>141.790587</v>
      </c>
    </row>
    <row r="7" spans="1:4" ht="19.5" customHeight="1">
      <c r="A7" s="136" t="s">
        <v>99</v>
      </c>
      <c r="B7" s="137" t="s">
        <v>100</v>
      </c>
      <c r="C7" s="138">
        <v>134.126414</v>
      </c>
      <c r="D7" s="25"/>
    </row>
    <row r="8" spans="1:4" ht="19.5" customHeight="1">
      <c r="A8" s="136" t="s">
        <v>101</v>
      </c>
      <c r="B8" s="137" t="s">
        <v>102</v>
      </c>
      <c r="C8" s="138">
        <v>60.1644</v>
      </c>
      <c r="D8" s="25"/>
    </row>
    <row r="9" spans="1:6" ht="19.5" customHeight="1">
      <c r="A9" s="136" t="s">
        <v>103</v>
      </c>
      <c r="B9" s="137" t="s">
        <v>104</v>
      </c>
      <c r="C9" s="138">
        <v>31.344</v>
      </c>
      <c r="D9" s="25"/>
      <c r="E9" s="25"/>
      <c r="F9" s="25"/>
    </row>
    <row r="10" spans="1:3" ht="19.5" customHeight="1">
      <c r="A10" s="136" t="s">
        <v>105</v>
      </c>
      <c r="B10" s="137" t="s">
        <v>106</v>
      </c>
      <c r="C10" s="138">
        <v>5.0137</v>
      </c>
    </row>
    <row r="11" spans="1:3" ht="19.5" customHeight="1">
      <c r="A11" s="136" t="s">
        <v>107</v>
      </c>
      <c r="B11" s="137" t="s">
        <v>108</v>
      </c>
      <c r="C11" s="138">
        <v>26.017306</v>
      </c>
    </row>
    <row r="12" spans="1:3" ht="19.5" customHeight="1">
      <c r="A12" s="136" t="s">
        <v>109</v>
      </c>
      <c r="B12" s="137" t="s">
        <v>110</v>
      </c>
      <c r="C12" s="138">
        <v>10.981008</v>
      </c>
    </row>
    <row r="13" spans="1:3" ht="19.5" customHeight="1">
      <c r="A13" s="136" t="s">
        <v>111</v>
      </c>
      <c r="B13" s="137" t="s">
        <v>112</v>
      </c>
      <c r="C13" s="138">
        <v>0.606</v>
      </c>
    </row>
    <row r="14" spans="1:3" ht="19.5" customHeight="1">
      <c r="A14" s="136" t="s">
        <v>113</v>
      </c>
      <c r="B14" s="137" t="s">
        <v>114</v>
      </c>
      <c r="C14" s="138">
        <v>6.891373</v>
      </c>
    </row>
    <row r="15" spans="1:3" ht="19.5" customHeight="1">
      <c r="A15" s="136" t="s">
        <v>115</v>
      </c>
      <c r="B15" s="137" t="s">
        <v>116</v>
      </c>
      <c r="C15" s="138">
        <v>5.6</v>
      </c>
    </row>
    <row r="16" spans="1:3" ht="19.5" customHeight="1">
      <c r="A16" s="136" t="s">
        <v>117</v>
      </c>
      <c r="B16" s="137" t="s">
        <v>118</v>
      </c>
      <c r="C16" s="138">
        <v>1.044173</v>
      </c>
    </row>
    <row r="17" spans="1:3" ht="19.5" customHeight="1">
      <c r="A17" s="136" t="s">
        <v>119</v>
      </c>
      <c r="B17" s="137" t="s">
        <v>120</v>
      </c>
      <c r="C17" s="138">
        <v>0.0672</v>
      </c>
    </row>
    <row r="18" spans="1:3" ht="19.5" customHeight="1">
      <c r="A18" s="136" t="s">
        <v>121</v>
      </c>
      <c r="B18" s="137" t="s">
        <v>122</v>
      </c>
      <c r="C18" s="138">
        <v>0.18</v>
      </c>
    </row>
    <row r="19" spans="1:3" ht="19.5" customHeight="1">
      <c r="A19" s="136" t="s">
        <v>123</v>
      </c>
      <c r="B19" s="137" t="s">
        <v>124</v>
      </c>
      <c r="C19" s="138">
        <v>0.7728</v>
      </c>
    </row>
    <row r="20" spans="1:3" ht="19.5" customHeight="1">
      <c r="A20" s="136" t="s">
        <v>125</v>
      </c>
      <c r="B20" s="137" t="s">
        <v>126</v>
      </c>
      <c r="C20" s="138">
        <v>0.0252</v>
      </c>
    </row>
    <row r="21" spans="1:3" ht="19.5" customHeight="1">
      <c r="A21" s="136" t="s">
        <v>127</v>
      </c>
      <c r="B21" s="137" t="s">
        <v>128</v>
      </c>
      <c r="C21" s="138">
        <v>0.7116</v>
      </c>
    </row>
    <row r="22" spans="1:3" ht="19.5" customHeight="1">
      <c r="A22" s="136" t="s">
        <v>129</v>
      </c>
      <c r="B22" s="137" t="s">
        <v>130</v>
      </c>
      <c r="C22" s="138">
        <v>0.036</v>
      </c>
    </row>
    <row r="23" ht="17.25" customHeight="1">
      <c r="A23" s="59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:F6"/>
    </sheetView>
  </sheetViews>
  <sheetFormatPr defaultColWidth="9.16015625" defaultRowHeight="11.25"/>
  <cols>
    <col min="1" max="1" width="14.33203125" style="34" customWidth="1"/>
    <col min="2" max="2" width="22.33203125" style="34" customWidth="1"/>
    <col min="3" max="3" width="20.16015625" style="34" customWidth="1"/>
    <col min="4" max="4" width="16.16015625" style="34" customWidth="1"/>
    <col min="5" max="5" width="19.66015625" style="34" customWidth="1"/>
    <col min="6" max="6" width="18.5" style="34" customWidth="1"/>
    <col min="7" max="255" width="9" style="34" customWidth="1"/>
    <col min="256" max="256" width="9.16015625" style="0" customWidth="1"/>
  </cols>
  <sheetData>
    <row r="1" ht="14.25">
      <c r="A1" s="34" t="s">
        <v>131</v>
      </c>
    </row>
    <row r="2" spans="1:6" ht="22.5">
      <c r="A2" s="119" t="s">
        <v>132</v>
      </c>
      <c r="B2" s="120"/>
      <c r="C2" s="120"/>
      <c r="D2" s="120"/>
      <c r="E2" s="120"/>
      <c r="F2" s="120"/>
    </row>
    <row r="3" spans="1:6" ht="18.75" customHeight="1">
      <c r="A3" s="121" t="s">
        <v>133</v>
      </c>
      <c r="B3" s="92"/>
      <c r="C3" s="92"/>
      <c r="D3" s="92"/>
      <c r="E3" s="92"/>
      <c r="F3" s="122" t="s">
        <v>3</v>
      </c>
    </row>
    <row r="4" spans="1:6" ht="20.25" customHeight="1">
      <c r="A4" s="123" t="s">
        <v>52</v>
      </c>
      <c r="B4" s="9" t="s">
        <v>53</v>
      </c>
      <c r="C4" s="8" t="s">
        <v>134</v>
      </c>
      <c r="D4" s="8" t="s">
        <v>135</v>
      </c>
      <c r="E4" s="8"/>
      <c r="F4" s="8"/>
    </row>
    <row r="5" spans="1:6" ht="18" customHeight="1">
      <c r="A5" s="124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125"/>
      <c r="B6" s="126"/>
      <c r="C6" s="127"/>
      <c r="D6" s="127"/>
      <c r="E6" s="127"/>
      <c r="F6" s="128"/>
    </row>
    <row r="7" spans="1:6" ht="20.25" customHeight="1">
      <c r="A7" s="44"/>
      <c r="B7" s="44"/>
      <c r="D7" s="44"/>
      <c r="E7" s="25"/>
      <c r="F7" s="44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9">
      <selection activeCell="A1" sqref="A1:D39"/>
    </sheetView>
  </sheetViews>
  <sheetFormatPr defaultColWidth="6.83203125" defaultRowHeight="11.25"/>
  <cols>
    <col min="1" max="1" width="28" style="34" customWidth="1"/>
    <col min="2" max="2" width="16.83203125" style="34" customWidth="1"/>
    <col min="3" max="3" width="30.5" style="34" customWidth="1"/>
    <col min="4" max="4" width="13.5" style="34" customWidth="1"/>
    <col min="5" max="160" width="5" style="34" customWidth="1"/>
    <col min="161" max="16384" width="5.16015625" style="34" customWidth="1"/>
  </cols>
  <sheetData>
    <row r="1" ht="17.25" customHeight="1">
      <c r="A1" s="59" t="s">
        <v>136</v>
      </c>
    </row>
    <row r="2" spans="1:252" s="86" customFormat="1" ht="26.25" customHeight="1">
      <c r="A2" s="60" t="s">
        <v>137</v>
      </c>
      <c r="B2" s="60"/>
      <c r="C2" s="60"/>
      <c r="D2" s="6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</row>
    <row r="3" spans="1:252" s="86" customFormat="1" ht="18.75" customHeight="1">
      <c r="A3" s="90" t="s">
        <v>2</v>
      </c>
      <c r="B3" s="90"/>
      <c r="C3" s="89"/>
      <c r="D3" s="91" t="s">
        <v>3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</row>
    <row r="4" spans="1:252" s="86" customFormat="1" ht="21" customHeight="1">
      <c r="A4" s="12" t="s">
        <v>138</v>
      </c>
      <c r="B4" s="12"/>
      <c r="C4" s="12" t="s">
        <v>5</v>
      </c>
      <c r="D4" s="1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</row>
    <row r="5" spans="1:252" s="86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92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</row>
    <row r="6" spans="1:252" s="86" customFormat="1" ht="31.5" customHeight="1">
      <c r="A6" s="93" t="s">
        <v>139</v>
      </c>
      <c r="B6" s="94">
        <v>280.65</v>
      </c>
      <c r="C6" s="95" t="s">
        <v>140</v>
      </c>
      <c r="D6" s="94">
        <v>242.735933</v>
      </c>
      <c r="E6" s="92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</row>
    <row r="7" spans="1:252" s="86" customFormat="1" ht="33" customHeight="1">
      <c r="A7" s="93" t="s">
        <v>141</v>
      </c>
      <c r="B7" s="94">
        <v>0</v>
      </c>
      <c r="C7" s="95" t="s">
        <v>142</v>
      </c>
      <c r="D7" s="94">
        <v>0</v>
      </c>
      <c r="E7" s="92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</row>
    <row r="8" spans="1:252" s="86" customFormat="1" ht="28.5" customHeight="1">
      <c r="A8" s="96" t="s">
        <v>143</v>
      </c>
      <c r="B8" s="97">
        <v>0</v>
      </c>
      <c r="C8" s="95" t="s">
        <v>144</v>
      </c>
      <c r="D8" s="94">
        <v>0</v>
      </c>
      <c r="E8" s="92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</row>
    <row r="9" spans="1:252" s="86" customFormat="1" ht="24.75" customHeight="1">
      <c r="A9" s="98" t="s">
        <v>145</v>
      </c>
      <c r="B9" s="99">
        <f>SUM(B10:B14)</f>
        <v>0</v>
      </c>
      <c r="C9" s="100" t="s">
        <v>146</v>
      </c>
      <c r="D9" s="94">
        <v>0</v>
      </c>
      <c r="E9" s="92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</row>
    <row r="10" spans="1:252" s="86" customFormat="1" ht="24.75" customHeight="1">
      <c r="A10" s="96" t="s">
        <v>147</v>
      </c>
      <c r="B10" s="94">
        <v>0</v>
      </c>
      <c r="C10" s="95" t="s">
        <v>148</v>
      </c>
      <c r="D10" s="94">
        <v>0</v>
      </c>
      <c r="E10" s="92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</row>
    <row r="11" spans="1:252" s="86" customFormat="1" ht="24.75" customHeight="1">
      <c r="A11" s="96" t="s">
        <v>149</v>
      </c>
      <c r="B11" s="94">
        <v>0</v>
      </c>
      <c r="C11" s="95" t="s">
        <v>150</v>
      </c>
      <c r="D11" s="94">
        <v>0</v>
      </c>
      <c r="E11" s="92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</row>
    <row r="12" spans="1:252" s="86" customFormat="1" ht="24.75" customHeight="1">
      <c r="A12" s="96" t="s">
        <v>151</v>
      </c>
      <c r="B12" s="94">
        <v>0</v>
      </c>
      <c r="C12" s="95" t="s">
        <v>152</v>
      </c>
      <c r="D12" s="94">
        <v>0</v>
      </c>
      <c r="E12" s="92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</row>
    <row r="13" spans="1:252" s="86" customFormat="1" ht="24.75" customHeight="1">
      <c r="A13" s="96" t="s">
        <v>153</v>
      </c>
      <c r="B13" s="94">
        <v>0</v>
      </c>
      <c r="C13" s="95" t="s">
        <v>154</v>
      </c>
      <c r="D13" s="94">
        <v>18.667738</v>
      </c>
      <c r="E13" s="92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</row>
    <row r="14" spans="1:252" s="86" customFormat="1" ht="24.75" customHeight="1">
      <c r="A14" s="96" t="s">
        <v>155</v>
      </c>
      <c r="B14" s="97">
        <v>0</v>
      </c>
      <c r="C14" s="95" t="s">
        <v>156</v>
      </c>
      <c r="D14" s="94">
        <v>0</v>
      </c>
      <c r="E14" s="92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</row>
    <row r="15" spans="1:252" s="86" customFormat="1" ht="24.75" customHeight="1">
      <c r="A15" s="101"/>
      <c r="B15" s="102"/>
      <c r="C15" s="100" t="s">
        <v>157</v>
      </c>
      <c r="D15" s="94">
        <v>8.266368</v>
      </c>
      <c r="E15" s="92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</row>
    <row r="16" spans="1:252" s="86" customFormat="1" ht="24.75" customHeight="1">
      <c r="A16" s="103"/>
      <c r="B16" s="97"/>
      <c r="C16" s="100" t="s">
        <v>158</v>
      </c>
      <c r="D16" s="94">
        <v>0</v>
      </c>
      <c r="E16" s="92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</row>
    <row r="17" spans="1:252" s="86" customFormat="1" ht="24.75" customHeight="1">
      <c r="A17" s="101"/>
      <c r="B17" s="97"/>
      <c r="C17" s="100" t="s">
        <v>159</v>
      </c>
      <c r="D17" s="94">
        <v>0</v>
      </c>
      <c r="E17" s="92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</row>
    <row r="18" spans="1:252" s="86" customFormat="1" ht="24.75" customHeight="1">
      <c r="A18" s="104"/>
      <c r="B18" s="97"/>
      <c r="C18" s="100" t="s">
        <v>160</v>
      </c>
      <c r="D18" s="94">
        <v>0</v>
      </c>
      <c r="E18" s="92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</row>
    <row r="19" spans="1:252" s="86" customFormat="1" ht="24.75" customHeight="1">
      <c r="A19" s="104"/>
      <c r="B19" s="97"/>
      <c r="C19" s="100" t="s">
        <v>161</v>
      </c>
      <c r="D19" s="94">
        <v>0</v>
      </c>
      <c r="E19" s="92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</row>
    <row r="20" spans="1:252" s="86" customFormat="1" ht="27" customHeight="1">
      <c r="A20" s="104"/>
      <c r="B20" s="97"/>
      <c r="C20" s="105" t="s">
        <v>162</v>
      </c>
      <c r="D20" s="94">
        <v>0</v>
      </c>
      <c r="E20" s="9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</row>
    <row r="21" spans="1:252" s="86" customFormat="1" ht="25.5" customHeight="1">
      <c r="A21" s="101"/>
      <c r="B21" s="97"/>
      <c r="C21" s="105" t="s">
        <v>163</v>
      </c>
      <c r="D21" s="94">
        <v>0</v>
      </c>
      <c r="E21" s="92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</row>
    <row r="22" spans="1:252" s="86" customFormat="1" ht="27.75" customHeight="1">
      <c r="A22" s="101"/>
      <c r="B22" s="97"/>
      <c r="C22" s="105" t="s">
        <v>164</v>
      </c>
      <c r="D22" s="94">
        <v>0</v>
      </c>
      <c r="E22" s="92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</row>
    <row r="23" spans="1:252" s="86" customFormat="1" ht="30" customHeight="1">
      <c r="A23" s="103"/>
      <c r="B23" s="106"/>
      <c r="C23" s="105" t="s">
        <v>165</v>
      </c>
      <c r="D23" s="94">
        <v>0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</row>
    <row r="24" spans="1:252" s="86" customFormat="1" ht="28.5" customHeight="1">
      <c r="A24" s="103"/>
      <c r="B24" s="106"/>
      <c r="C24" s="105" t="s">
        <v>166</v>
      </c>
      <c r="D24" s="94">
        <v>0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</row>
    <row r="25" spans="1:252" s="86" customFormat="1" ht="24.75" customHeight="1">
      <c r="A25" s="103"/>
      <c r="B25" s="106"/>
      <c r="C25" s="105" t="s">
        <v>167</v>
      </c>
      <c r="D25" s="94">
        <v>10.981008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</row>
    <row r="26" spans="1:252" s="87" customFormat="1" ht="24.75" customHeight="1">
      <c r="A26" s="107"/>
      <c r="B26" s="97"/>
      <c r="C26" s="105" t="s">
        <v>168</v>
      </c>
      <c r="D26" s="94">
        <v>0</v>
      </c>
      <c r="E26" s="92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</row>
    <row r="27" spans="1:256" s="87" customFormat="1" ht="27.75" customHeight="1">
      <c r="A27" s="107"/>
      <c r="B27" s="97"/>
      <c r="C27" s="108" t="s">
        <v>169</v>
      </c>
      <c r="D27" s="97">
        <v>0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27"/>
      <c r="IT27" s="27"/>
      <c r="IU27" s="27"/>
      <c r="IV27" s="27"/>
    </row>
    <row r="28" spans="1:12" s="88" customFormat="1" ht="24.75" customHeight="1">
      <c r="A28" s="101"/>
      <c r="B28" s="109"/>
      <c r="C28" s="110" t="s">
        <v>170</v>
      </c>
      <c r="D28" s="102">
        <v>0</v>
      </c>
      <c r="E28" s="44"/>
      <c r="F28" s="44"/>
      <c r="G28" s="44"/>
      <c r="J28" s="44"/>
      <c r="K28" s="44"/>
      <c r="L28" s="44"/>
    </row>
    <row r="29" spans="1:13" s="88" customFormat="1" ht="24.75" customHeight="1">
      <c r="A29" s="101"/>
      <c r="B29" s="109"/>
      <c r="C29" s="110" t="s">
        <v>171</v>
      </c>
      <c r="D29" s="99">
        <v>0</v>
      </c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27.75" customHeight="1">
      <c r="A30" s="101"/>
      <c r="B30" s="109"/>
      <c r="C30" s="110" t="s">
        <v>172</v>
      </c>
      <c r="D30" s="97">
        <v>0</v>
      </c>
      <c r="E30" s="44"/>
      <c r="F30" s="44"/>
      <c r="G30" s="44"/>
      <c r="H30" s="44"/>
      <c r="I30" s="44"/>
      <c r="J30" s="44"/>
      <c r="K30" s="44"/>
      <c r="L30" s="44"/>
      <c r="M30" s="44"/>
    </row>
    <row r="31" spans="1:10" ht="24.75" customHeight="1">
      <c r="A31" s="101"/>
      <c r="B31" s="106"/>
      <c r="C31" s="111" t="s">
        <v>173</v>
      </c>
      <c r="D31" s="102">
        <v>0</v>
      </c>
      <c r="E31" s="44"/>
      <c r="F31" s="44"/>
      <c r="G31" s="44"/>
      <c r="H31" s="44"/>
      <c r="I31" s="44"/>
      <c r="J31" s="44"/>
    </row>
    <row r="32" spans="1:4" ht="24.75" customHeight="1">
      <c r="A32" s="101"/>
      <c r="B32" s="109"/>
      <c r="C32" s="101"/>
      <c r="D32" s="112"/>
    </row>
    <row r="33" spans="1:4" ht="24.75" customHeight="1">
      <c r="A33" s="101"/>
      <c r="B33" s="106"/>
      <c r="C33" s="101"/>
      <c r="D33" s="109"/>
    </row>
    <row r="34" spans="1:15" ht="24.75" customHeight="1">
      <c r="A34" s="113" t="s">
        <v>174</v>
      </c>
      <c r="B34" s="97">
        <f>SUM(B6:B9)</f>
        <v>280.65</v>
      </c>
      <c r="C34" s="113" t="s">
        <v>175</v>
      </c>
      <c r="D34" s="97">
        <f>SUM(D6:D31)</f>
        <v>280.65104699999995</v>
      </c>
      <c r="E34" s="44"/>
      <c r="F34" s="44"/>
      <c r="O34" s="44"/>
    </row>
    <row r="35" spans="1:15" ht="24.75" customHeight="1">
      <c r="A35" s="101"/>
      <c r="B35" s="114"/>
      <c r="C35" s="71"/>
      <c r="D35" s="114"/>
      <c r="O35" s="44"/>
    </row>
    <row r="36" spans="1:15" ht="24.75" customHeight="1">
      <c r="A36" s="115" t="s">
        <v>176</v>
      </c>
      <c r="B36" s="97">
        <v>0</v>
      </c>
      <c r="C36" s="116" t="s">
        <v>177</v>
      </c>
      <c r="D36" s="97">
        <f>B39-D34</f>
        <v>-0.0010469999999713764</v>
      </c>
      <c r="O36" s="44"/>
    </row>
    <row r="37" spans="1:15" ht="24.75" customHeight="1">
      <c r="A37" s="101"/>
      <c r="B37" s="112"/>
      <c r="C37" s="117"/>
      <c r="D37" s="112"/>
      <c r="E37" s="44"/>
      <c r="N37" s="44"/>
      <c r="O37" s="44"/>
    </row>
    <row r="38" spans="1:14" ht="24.75" customHeight="1">
      <c r="A38" s="101"/>
      <c r="B38" s="106"/>
      <c r="C38" s="104"/>
      <c r="D38" s="106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4" ht="24.75" customHeight="1">
      <c r="A39" s="118" t="s">
        <v>46</v>
      </c>
      <c r="B39" s="97">
        <f>B34+B36</f>
        <v>280.65</v>
      </c>
      <c r="C39" s="118" t="s">
        <v>47</v>
      </c>
      <c r="D39" s="97">
        <f>B39</f>
        <v>280.65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1">
      <selection activeCell="A1" sqref="A1:M26"/>
    </sheetView>
  </sheetViews>
  <sheetFormatPr defaultColWidth="9.16015625" defaultRowHeight="21.75" customHeight="1"/>
  <cols>
    <col min="1" max="1" width="9.66015625" style="68" customWidth="1"/>
    <col min="2" max="2" width="17.33203125" style="69" customWidth="1"/>
    <col min="3" max="3" width="10.5" style="34" customWidth="1"/>
    <col min="4" max="4" width="7.66015625" style="34" customWidth="1"/>
    <col min="5" max="5" width="8" style="34" customWidth="1"/>
    <col min="6" max="6" width="10.16015625" style="34" customWidth="1"/>
    <col min="7" max="7" width="11.33203125" style="34" customWidth="1"/>
    <col min="8" max="8" width="8.16015625" style="34" customWidth="1"/>
    <col min="9" max="9" width="7.83203125" style="34" customWidth="1"/>
    <col min="10" max="10" width="7.5" style="34" customWidth="1"/>
    <col min="11" max="11" width="8.83203125" style="34" customWidth="1"/>
    <col min="12" max="12" width="12" style="34" customWidth="1"/>
    <col min="13" max="13" width="6.66015625" style="34" customWidth="1"/>
    <col min="14" max="201" width="9" style="0" customWidth="1"/>
    <col min="202" max="16384" width="9" style="34" customWidth="1"/>
  </cols>
  <sheetData>
    <row r="1" spans="1:13" ht="21.75" customHeight="1">
      <c r="A1" s="70" t="s">
        <v>178</v>
      </c>
      <c r="B1" s="71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1.75" customHeight="1">
      <c r="A2" s="72" t="s">
        <v>179</v>
      </c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1.75" customHeight="1">
      <c r="A3" s="74" t="s">
        <v>2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85" t="s">
        <v>3</v>
      </c>
      <c r="M3" s="85"/>
    </row>
    <row r="4" spans="1:13" ht="21.75" customHeight="1">
      <c r="A4" s="77" t="s">
        <v>51</v>
      </c>
      <c r="B4" s="77"/>
      <c r="C4" s="78" t="s">
        <v>8</v>
      </c>
      <c r="D4" s="78" t="s">
        <v>180</v>
      </c>
      <c r="E4" s="78" t="s">
        <v>181</v>
      </c>
      <c r="F4" s="77" t="s">
        <v>182</v>
      </c>
      <c r="G4" s="78" t="s">
        <v>183</v>
      </c>
      <c r="H4" s="78" t="s">
        <v>184</v>
      </c>
      <c r="I4" s="78"/>
      <c r="J4" s="78"/>
      <c r="K4" s="78"/>
      <c r="L4" s="78"/>
      <c r="M4" s="78"/>
    </row>
    <row r="5" spans="1:13" ht="51" customHeight="1">
      <c r="A5" s="79" t="s">
        <v>52</v>
      </c>
      <c r="B5" s="79" t="s">
        <v>53</v>
      </c>
      <c r="C5" s="80"/>
      <c r="D5" s="80"/>
      <c r="E5" s="80"/>
      <c r="F5" s="79"/>
      <c r="G5" s="80"/>
      <c r="H5" s="80" t="s">
        <v>185</v>
      </c>
      <c r="I5" s="80" t="s">
        <v>186</v>
      </c>
      <c r="J5" s="80" t="s">
        <v>187</v>
      </c>
      <c r="K5" s="80" t="s">
        <v>188</v>
      </c>
      <c r="L5" s="80" t="s">
        <v>189</v>
      </c>
      <c r="M5" s="80" t="s">
        <v>190</v>
      </c>
    </row>
    <row r="6" spans="1:13" ht="24" customHeight="1">
      <c r="A6" s="81"/>
      <c r="B6" s="81" t="s">
        <v>8</v>
      </c>
      <c r="C6" s="82">
        <v>280.651047</v>
      </c>
      <c r="D6" s="82">
        <v>0</v>
      </c>
      <c r="E6" s="83">
        <v>280.651047</v>
      </c>
      <c r="F6" s="84">
        <v>0</v>
      </c>
      <c r="G6" s="82">
        <v>0</v>
      </c>
      <c r="H6" s="83">
        <v>0</v>
      </c>
      <c r="I6" s="84">
        <v>0</v>
      </c>
      <c r="J6" s="82">
        <v>0</v>
      </c>
      <c r="K6" s="82">
        <v>0</v>
      </c>
      <c r="L6" s="82">
        <v>0</v>
      </c>
      <c r="M6" s="83">
        <v>0</v>
      </c>
    </row>
    <row r="7" spans="1:13" ht="24" customHeight="1">
      <c r="A7" s="81" t="s">
        <v>56</v>
      </c>
      <c r="B7" s="81" t="s">
        <v>57</v>
      </c>
      <c r="C7" s="82">
        <v>242.735933</v>
      </c>
      <c r="D7" s="82">
        <v>0</v>
      </c>
      <c r="E7" s="83">
        <v>242.735933</v>
      </c>
      <c r="F7" s="84">
        <v>0</v>
      </c>
      <c r="G7" s="82">
        <v>0</v>
      </c>
      <c r="H7" s="83">
        <v>0</v>
      </c>
      <c r="I7" s="84">
        <v>0</v>
      </c>
      <c r="J7" s="82">
        <v>0</v>
      </c>
      <c r="K7" s="82">
        <v>0</v>
      </c>
      <c r="L7" s="82">
        <v>0</v>
      </c>
      <c r="M7" s="83">
        <v>0</v>
      </c>
    </row>
    <row r="8" spans="1:13" ht="24" customHeight="1">
      <c r="A8" s="81" t="s">
        <v>58</v>
      </c>
      <c r="B8" s="81" t="s">
        <v>59</v>
      </c>
      <c r="C8" s="82">
        <v>242.735933</v>
      </c>
      <c r="D8" s="82">
        <v>0</v>
      </c>
      <c r="E8" s="83">
        <v>242.735933</v>
      </c>
      <c r="F8" s="84">
        <v>0</v>
      </c>
      <c r="G8" s="82">
        <v>0</v>
      </c>
      <c r="H8" s="83">
        <v>0</v>
      </c>
      <c r="I8" s="84">
        <v>0</v>
      </c>
      <c r="J8" s="82">
        <v>0</v>
      </c>
      <c r="K8" s="82">
        <v>0</v>
      </c>
      <c r="L8" s="82">
        <v>0</v>
      </c>
      <c r="M8" s="83">
        <v>0</v>
      </c>
    </row>
    <row r="9" spans="1:13" ht="36.75" customHeight="1">
      <c r="A9" s="81" t="s">
        <v>60</v>
      </c>
      <c r="B9" s="81" t="s">
        <v>61</v>
      </c>
      <c r="C9" s="82">
        <v>103.875473</v>
      </c>
      <c r="D9" s="82">
        <v>0</v>
      </c>
      <c r="E9" s="83">
        <v>103.875473</v>
      </c>
      <c r="F9" s="84">
        <v>0</v>
      </c>
      <c r="G9" s="82">
        <v>0</v>
      </c>
      <c r="H9" s="83">
        <v>0</v>
      </c>
      <c r="I9" s="84">
        <v>0</v>
      </c>
      <c r="J9" s="82">
        <v>0</v>
      </c>
      <c r="K9" s="82">
        <v>0</v>
      </c>
      <c r="L9" s="82">
        <v>0</v>
      </c>
      <c r="M9" s="83">
        <v>0</v>
      </c>
    </row>
    <row r="10" spans="1:13" ht="45.75" customHeight="1">
      <c r="A10" s="81" t="s">
        <v>62</v>
      </c>
      <c r="B10" s="81" t="s">
        <v>63</v>
      </c>
      <c r="C10" s="82">
        <v>20</v>
      </c>
      <c r="D10" s="82">
        <v>0</v>
      </c>
      <c r="E10" s="83">
        <v>20</v>
      </c>
      <c r="F10" s="84">
        <v>0</v>
      </c>
      <c r="G10" s="82">
        <v>0</v>
      </c>
      <c r="H10" s="83">
        <v>0</v>
      </c>
      <c r="I10" s="84">
        <v>0</v>
      </c>
      <c r="J10" s="82">
        <v>0</v>
      </c>
      <c r="K10" s="82">
        <v>0</v>
      </c>
      <c r="L10" s="82">
        <v>0</v>
      </c>
      <c r="M10" s="83">
        <v>0</v>
      </c>
    </row>
    <row r="11" spans="1:13" ht="25.5" customHeight="1">
      <c r="A11" s="81" t="s">
        <v>64</v>
      </c>
      <c r="B11" s="81" t="s">
        <v>65</v>
      </c>
      <c r="C11" s="82">
        <v>39.6</v>
      </c>
      <c r="D11" s="82">
        <v>0</v>
      </c>
      <c r="E11" s="83">
        <v>39.6</v>
      </c>
      <c r="F11" s="84">
        <v>0</v>
      </c>
      <c r="G11" s="82">
        <v>0</v>
      </c>
      <c r="H11" s="83">
        <v>0</v>
      </c>
      <c r="I11" s="84">
        <v>0</v>
      </c>
      <c r="J11" s="82">
        <v>0</v>
      </c>
      <c r="K11" s="82">
        <v>0</v>
      </c>
      <c r="L11" s="82">
        <v>0</v>
      </c>
      <c r="M11" s="83">
        <v>0</v>
      </c>
    </row>
    <row r="12" spans="1:13" ht="24" customHeight="1">
      <c r="A12" s="81" t="s">
        <v>66</v>
      </c>
      <c r="B12" s="81" t="s">
        <v>67</v>
      </c>
      <c r="C12" s="82">
        <v>67</v>
      </c>
      <c r="D12" s="82">
        <v>0</v>
      </c>
      <c r="E12" s="83">
        <v>67</v>
      </c>
      <c r="F12" s="84">
        <v>0</v>
      </c>
      <c r="G12" s="82">
        <v>0</v>
      </c>
      <c r="H12" s="83">
        <v>0</v>
      </c>
      <c r="I12" s="84">
        <v>0</v>
      </c>
      <c r="J12" s="82">
        <v>0</v>
      </c>
      <c r="K12" s="82">
        <v>0</v>
      </c>
      <c r="L12" s="82">
        <v>0</v>
      </c>
      <c r="M12" s="83">
        <v>0</v>
      </c>
    </row>
    <row r="13" spans="1:13" ht="24" customHeight="1">
      <c r="A13" s="81" t="s">
        <v>68</v>
      </c>
      <c r="B13" s="81" t="s">
        <v>69</v>
      </c>
      <c r="C13" s="82">
        <v>12.26046</v>
      </c>
      <c r="D13" s="82">
        <v>0</v>
      </c>
      <c r="E13" s="83">
        <v>12.26046</v>
      </c>
      <c r="F13" s="84">
        <v>0</v>
      </c>
      <c r="G13" s="82">
        <v>0</v>
      </c>
      <c r="H13" s="83">
        <v>0</v>
      </c>
      <c r="I13" s="84">
        <v>0</v>
      </c>
      <c r="J13" s="82">
        <v>0</v>
      </c>
      <c r="K13" s="82">
        <v>0</v>
      </c>
      <c r="L13" s="82">
        <v>0</v>
      </c>
      <c r="M13" s="83">
        <v>0</v>
      </c>
    </row>
    <row r="14" spans="1:13" ht="24" customHeight="1">
      <c r="A14" s="81" t="s">
        <v>70</v>
      </c>
      <c r="B14" s="81" t="s">
        <v>71</v>
      </c>
      <c r="C14" s="82">
        <v>18.667738</v>
      </c>
      <c r="D14" s="82">
        <v>0</v>
      </c>
      <c r="E14" s="83">
        <v>18.667738</v>
      </c>
      <c r="F14" s="84">
        <v>0</v>
      </c>
      <c r="G14" s="82">
        <v>0</v>
      </c>
      <c r="H14" s="83">
        <v>0</v>
      </c>
      <c r="I14" s="84">
        <v>0</v>
      </c>
      <c r="J14" s="82">
        <v>0</v>
      </c>
      <c r="K14" s="82">
        <v>0</v>
      </c>
      <c r="L14" s="82">
        <v>0</v>
      </c>
      <c r="M14" s="83">
        <v>0</v>
      </c>
    </row>
    <row r="15" spans="1:13" ht="24" customHeight="1">
      <c r="A15" s="81" t="s">
        <v>72</v>
      </c>
      <c r="B15" s="81" t="s">
        <v>73</v>
      </c>
      <c r="C15" s="82">
        <v>17.956138</v>
      </c>
      <c r="D15" s="82">
        <v>0</v>
      </c>
      <c r="E15" s="83">
        <v>17.956138</v>
      </c>
      <c r="F15" s="84">
        <v>0</v>
      </c>
      <c r="G15" s="82">
        <v>0</v>
      </c>
      <c r="H15" s="83">
        <v>0</v>
      </c>
      <c r="I15" s="84">
        <v>0</v>
      </c>
      <c r="J15" s="82">
        <v>0</v>
      </c>
      <c r="K15" s="82">
        <v>0</v>
      </c>
      <c r="L15" s="82">
        <v>0</v>
      </c>
      <c r="M15" s="83">
        <v>0</v>
      </c>
    </row>
    <row r="16" spans="1:13" ht="24" customHeight="1">
      <c r="A16" s="81" t="s">
        <v>74</v>
      </c>
      <c r="B16" s="81" t="s">
        <v>75</v>
      </c>
      <c r="C16" s="82">
        <v>0.18</v>
      </c>
      <c r="D16" s="82">
        <v>0</v>
      </c>
      <c r="E16" s="83">
        <v>0.18</v>
      </c>
      <c r="F16" s="84">
        <v>0</v>
      </c>
      <c r="G16" s="82">
        <v>0</v>
      </c>
      <c r="H16" s="83">
        <v>0</v>
      </c>
      <c r="I16" s="84">
        <v>0</v>
      </c>
      <c r="J16" s="82">
        <v>0</v>
      </c>
      <c r="K16" s="82">
        <v>0</v>
      </c>
      <c r="L16" s="82">
        <v>0</v>
      </c>
      <c r="M16" s="83">
        <v>0</v>
      </c>
    </row>
    <row r="17" spans="1:13" ht="24" customHeight="1">
      <c r="A17" s="81" t="s">
        <v>76</v>
      </c>
      <c r="B17" s="81" t="s">
        <v>77</v>
      </c>
      <c r="C17" s="82">
        <v>0.0252</v>
      </c>
      <c r="D17" s="82">
        <v>0</v>
      </c>
      <c r="E17" s="83">
        <v>0.0252</v>
      </c>
      <c r="F17" s="84">
        <v>0</v>
      </c>
      <c r="G17" s="82">
        <v>0</v>
      </c>
      <c r="H17" s="83">
        <v>0</v>
      </c>
      <c r="I17" s="84">
        <v>0</v>
      </c>
      <c r="J17" s="82">
        <v>0</v>
      </c>
      <c r="K17" s="82">
        <v>0</v>
      </c>
      <c r="L17" s="82">
        <v>0</v>
      </c>
      <c r="M17" s="83">
        <v>0</v>
      </c>
    </row>
    <row r="18" spans="1:13" ht="34.5" customHeight="1">
      <c r="A18" s="81" t="s">
        <v>78</v>
      </c>
      <c r="B18" s="81" t="s">
        <v>79</v>
      </c>
      <c r="C18" s="82">
        <v>17.750938</v>
      </c>
      <c r="D18" s="82">
        <v>0</v>
      </c>
      <c r="E18" s="83">
        <v>17.750938</v>
      </c>
      <c r="F18" s="84">
        <v>0</v>
      </c>
      <c r="G18" s="82">
        <v>0</v>
      </c>
      <c r="H18" s="83">
        <v>0</v>
      </c>
      <c r="I18" s="84">
        <v>0</v>
      </c>
      <c r="J18" s="82">
        <v>0</v>
      </c>
      <c r="K18" s="82">
        <v>0</v>
      </c>
      <c r="L18" s="82">
        <v>0</v>
      </c>
      <c r="M18" s="83">
        <v>0</v>
      </c>
    </row>
    <row r="19" spans="1:13" ht="24" customHeight="1">
      <c r="A19" s="81" t="s">
        <v>80</v>
      </c>
      <c r="B19" s="81" t="s">
        <v>81</v>
      </c>
      <c r="C19" s="82">
        <v>0.7116</v>
      </c>
      <c r="D19" s="82">
        <v>0</v>
      </c>
      <c r="E19" s="83">
        <v>0.7116</v>
      </c>
      <c r="F19" s="84">
        <v>0</v>
      </c>
      <c r="G19" s="82">
        <v>0</v>
      </c>
      <c r="H19" s="83">
        <v>0</v>
      </c>
      <c r="I19" s="84">
        <v>0</v>
      </c>
      <c r="J19" s="82">
        <v>0</v>
      </c>
      <c r="K19" s="82">
        <v>0</v>
      </c>
      <c r="L19" s="82">
        <v>0</v>
      </c>
      <c r="M19" s="83">
        <v>0</v>
      </c>
    </row>
    <row r="20" spans="1:13" ht="24" customHeight="1">
      <c r="A20" s="81" t="s">
        <v>82</v>
      </c>
      <c r="B20" s="81" t="s">
        <v>83</v>
      </c>
      <c r="C20" s="82">
        <v>0.7116</v>
      </c>
      <c r="D20" s="82">
        <v>0</v>
      </c>
      <c r="E20" s="83">
        <v>0.7116</v>
      </c>
      <c r="F20" s="84">
        <v>0</v>
      </c>
      <c r="G20" s="82">
        <v>0</v>
      </c>
      <c r="H20" s="83">
        <v>0</v>
      </c>
      <c r="I20" s="84">
        <v>0</v>
      </c>
      <c r="J20" s="82">
        <v>0</v>
      </c>
      <c r="K20" s="82">
        <v>0</v>
      </c>
      <c r="L20" s="82">
        <v>0</v>
      </c>
      <c r="M20" s="83">
        <v>0</v>
      </c>
    </row>
    <row r="21" spans="1:13" ht="24" customHeight="1">
      <c r="A21" s="81" t="s">
        <v>84</v>
      </c>
      <c r="B21" s="81" t="s">
        <v>85</v>
      </c>
      <c r="C21" s="82">
        <v>8.266368</v>
      </c>
      <c r="D21" s="82">
        <v>0</v>
      </c>
      <c r="E21" s="83">
        <v>8.266368</v>
      </c>
      <c r="F21" s="84">
        <v>0</v>
      </c>
      <c r="G21" s="82">
        <v>0</v>
      </c>
      <c r="H21" s="83">
        <v>0</v>
      </c>
      <c r="I21" s="84">
        <v>0</v>
      </c>
      <c r="J21" s="82">
        <v>0</v>
      </c>
      <c r="K21" s="82">
        <v>0</v>
      </c>
      <c r="L21" s="82">
        <v>0</v>
      </c>
      <c r="M21" s="83">
        <v>0</v>
      </c>
    </row>
    <row r="22" spans="1:13" ht="24" customHeight="1">
      <c r="A22" s="81" t="s">
        <v>86</v>
      </c>
      <c r="B22" s="81" t="s">
        <v>87</v>
      </c>
      <c r="C22" s="82">
        <v>8.266368</v>
      </c>
      <c r="D22" s="82">
        <v>0</v>
      </c>
      <c r="E22" s="83">
        <v>8.266368</v>
      </c>
      <c r="F22" s="84">
        <v>0</v>
      </c>
      <c r="G22" s="82">
        <v>0</v>
      </c>
      <c r="H22" s="83">
        <v>0</v>
      </c>
      <c r="I22" s="84">
        <v>0</v>
      </c>
      <c r="J22" s="82">
        <v>0</v>
      </c>
      <c r="K22" s="82">
        <v>0</v>
      </c>
      <c r="L22" s="82">
        <v>0</v>
      </c>
      <c r="M22" s="83">
        <v>0</v>
      </c>
    </row>
    <row r="23" spans="1:13" ht="24" customHeight="1">
      <c r="A23" s="81" t="s">
        <v>88</v>
      </c>
      <c r="B23" s="81" t="s">
        <v>89</v>
      </c>
      <c r="C23" s="82">
        <v>8.266368</v>
      </c>
      <c r="D23" s="82">
        <v>0</v>
      </c>
      <c r="E23" s="83">
        <v>8.266368</v>
      </c>
      <c r="F23" s="84">
        <v>0</v>
      </c>
      <c r="G23" s="82">
        <v>0</v>
      </c>
      <c r="H23" s="83">
        <v>0</v>
      </c>
      <c r="I23" s="84">
        <v>0</v>
      </c>
      <c r="J23" s="82">
        <v>0</v>
      </c>
      <c r="K23" s="82">
        <v>0</v>
      </c>
      <c r="L23" s="82">
        <v>0</v>
      </c>
      <c r="M23" s="83">
        <v>0</v>
      </c>
    </row>
    <row r="24" spans="1:13" ht="24" customHeight="1">
      <c r="A24" s="81" t="s">
        <v>90</v>
      </c>
      <c r="B24" s="81" t="s">
        <v>91</v>
      </c>
      <c r="C24" s="82">
        <v>10.981008</v>
      </c>
      <c r="D24" s="82">
        <v>0</v>
      </c>
      <c r="E24" s="83">
        <v>10.981008</v>
      </c>
      <c r="F24" s="84">
        <v>0</v>
      </c>
      <c r="G24" s="82">
        <v>0</v>
      </c>
      <c r="H24" s="83">
        <v>0</v>
      </c>
      <c r="I24" s="84">
        <v>0</v>
      </c>
      <c r="J24" s="82">
        <v>0</v>
      </c>
      <c r="K24" s="82">
        <v>0</v>
      </c>
      <c r="L24" s="82">
        <v>0</v>
      </c>
      <c r="M24" s="83">
        <v>0</v>
      </c>
    </row>
    <row r="25" spans="1:13" ht="24" customHeight="1">
      <c r="A25" s="81" t="s">
        <v>92</v>
      </c>
      <c r="B25" s="81" t="s">
        <v>93</v>
      </c>
      <c r="C25" s="82">
        <v>10.981008</v>
      </c>
      <c r="D25" s="82">
        <v>0</v>
      </c>
      <c r="E25" s="83">
        <v>10.981008</v>
      </c>
      <c r="F25" s="84">
        <v>0</v>
      </c>
      <c r="G25" s="82">
        <v>0</v>
      </c>
      <c r="H25" s="83">
        <v>0</v>
      </c>
      <c r="I25" s="84">
        <v>0</v>
      </c>
      <c r="J25" s="82">
        <v>0</v>
      </c>
      <c r="K25" s="82">
        <v>0</v>
      </c>
      <c r="L25" s="82">
        <v>0</v>
      </c>
      <c r="M25" s="83">
        <v>0</v>
      </c>
    </row>
    <row r="26" spans="1:13" ht="21.75" customHeight="1">
      <c r="A26" s="81" t="s">
        <v>94</v>
      </c>
      <c r="B26" s="81" t="s">
        <v>95</v>
      </c>
      <c r="C26" s="82">
        <v>10.981008</v>
      </c>
      <c r="D26" s="82">
        <v>0</v>
      </c>
      <c r="E26" s="83">
        <v>10.981008</v>
      </c>
      <c r="F26" s="84">
        <v>0</v>
      </c>
      <c r="G26" s="82">
        <v>0</v>
      </c>
      <c r="H26" s="83">
        <v>0</v>
      </c>
      <c r="I26" s="84">
        <v>0</v>
      </c>
      <c r="J26" s="82">
        <v>0</v>
      </c>
      <c r="K26" s="82">
        <v>0</v>
      </c>
      <c r="L26" s="82">
        <v>0</v>
      </c>
      <c r="M26" s="83">
        <v>0</v>
      </c>
    </row>
    <row r="27" spans="2:13" ht="21.75" customHeight="1">
      <c r="B27" s="71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</sheetData>
  <sheetProtection/>
  <mergeCells count="9">
    <mergeCell ref="A2:M2"/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:E26"/>
    </sheetView>
  </sheetViews>
  <sheetFormatPr defaultColWidth="9.16015625" defaultRowHeight="11.25"/>
  <cols>
    <col min="1" max="1" width="16.66015625" style="34" customWidth="1"/>
    <col min="2" max="2" width="28.16015625" style="34" customWidth="1"/>
    <col min="3" max="3" width="12.83203125" style="34" customWidth="1"/>
    <col min="4" max="4" width="12.5" style="34" customWidth="1"/>
    <col min="5" max="5" width="12.16015625" style="34" customWidth="1"/>
    <col min="6" max="16384" width="9" style="34" customWidth="1"/>
  </cols>
  <sheetData>
    <row r="1" ht="17.25" customHeight="1">
      <c r="A1" s="59" t="s">
        <v>191</v>
      </c>
    </row>
    <row r="2" spans="1:5" ht="21" customHeight="1">
      <c r="A2" s="60" t="s">
        <v>192</v>
      </c>
      <c r="B2" s="60"/>
      <c r="C2" s="60"/>
      <c r="D2" s="60"/>
      <c r="E2" s="60"/>
    </row>
    <row r="3" spans="1:5" ht="16.5" customHeight="1">
      <c r="A3" s="47" t="s">
        <v>2</v>
      </c>
      <c r="B3" s="47"/>
      <c r="C3" s="47"/>
      <c r="D3" s="47"/>
      <c r="E3" s="48" t="s">
        <v>3</v>
      </c>
    </row>
    <row r="4" spans="1:5" ht="27" customHeight="1">
      <c r="A4" s="61" t="s">
        <v>51</v>
      </c>
      <c r="B4" s="61"/>
      <c r="C4" s="62" t="s">
        <v>8</v>
      </c>
      <c r="D4" s="62" t="s">
        <v>54</v>
      </c>
      <c r="E4" s="62" t="s">
        <v>55</v>
      </c>
    </row>
    <row r="5" spans="1:5" ht="27" customHeight="1">
      <c r="A5" s="13" t="s">
        <v>52</v>
      </c>
      <c r="B5" s="13" t="s">
        <v>53</v>
      </c>
      <c r="C5" s="63"/>
      <c r="D5" s="63"/>
      <c r="E5" s="63"/>
    </row>
    <row r="6" spans="1:5" ht="19.5" customHeight="1">
      <c r="A6" s="64"/>
      <c r="B6" s="65" t="s">
        <v>8</v>
      </c>
      <c r="C6" s="66">
        <v>280.651047</v>
      </c>
      <c r="D6" s="66">
        <v>141.790587</v>
      </c>
      <c r="E6" s="67">
        <v>138.86046</v>
      </c>
    </row>
    <row r="7" spans="1:5" ht="19.5" customHeight="1">
      <c r="A7" s="64" t="s">
        <v>56</v>
      </c>
      <c r="B7" s="65" t="s">
        <v>57</v>
      </c>
      <c r="C7" s="66">
        <v>242.735933</v>
      </c>
      <c r="D7" s="66">
        <v>103.875473</v>
      </c>
      <c r="E7" s="67">
        <v>138.86046</v>
      </c>
    </row>
    <row r="8" spans="1:5" ht="19.5" customHeight="1">
      <c r="A8" s="64" t="s">
        <v>58</v>
      </c>
      <c r="B8" s="65" t="s">
        <v>59</v>
      </c>
      <c r="C8" s="66">
        <v>242.735933</v>
      </c>
      <c r="D8" s="66">
        <v>103.875473</v>
      </c>
      <c r="E8" s="67">
        <v>138.86046</v>
      </c>
    </row>
    <row r="9" spans="1:5" ht="27" customHeight="1">
      <c r="A9" s="64" t="s">
        <v>60</v>
      </c>
      <c r="B9" s="65" t="s">
        <v>193</v>
      </c>
      <c r="C9" s="66">
        <v>103.875473</v>
      </c>
      <c r="D9" s="66">
        <v>103.875473</v>
      </c>
      <c r="E9" s="67">
        <v>0</v>
      </c>
    </row>
    <row r="10" spans="1:7" ht="30.75" customHeight="1">
      <c r="A10" s="64" t="s">
        <v>62</v>
      </c>
      <c r="B10" s="65" t="s">
        <v>63</v>
      </c>
      <c r="C10" s="66">
        <v>20</v>
      </c>
      <c r="D10" s="66">
        <v>0</v>
      </c>
      <c r="E10" s="67">
        <v>20</v>
      </c>
      <c r="F10" s="44"/>
      <c r="G10" s="44"/>
    </row>
    <row r="11" spans="1:6" ht="19.5" customHeight="1">
      <c r="A11" s="64" t="s">
        <v>64</v>
      </c>
      <c r="B11" s="65" t="s">
        <v>65</v>
      </c>
      <c r="C11" s="66">
        <v>39.6</v>
      </c>
      <c r="D11" s="66">
        <v>0</v>
      </c>
      <c r="E11" s="67">
        <v>39.6</v>
      </c>
      <c r="F11" s="44"/>
    </row>
    <row r="12" spans="1:5" ht="19.5" customHeight="1">
      <c r="A12" s="64" t="s">
        <v>66</v>
      </c>
      <c r="B12" s="65" t="s">
        <v>67</v>
      </c>
      <c r="C12" s="66">
        <v>67</v>
      </c>
      <c r="D12" s="66">
        <v>0</v>
      </c>
      <c r="E12" s="67">
        <v>67</v>
      </c>
    </row>
    <row r="13" spans="1:5" ht="19.5" customHeight="1">
      <c r="A13" s="64" t="s">
        <v>68</v>
      </c>
      <c r="B13" s="65" t="s">
        <v>194</v>
      </c>
      <c r="C13" s="66">
        <v>12.26046</v>
      </c>
      <c r="D13" s="66">
        <v>0</v>
      </c>
      <c r="E13" s="67">
        <v>12.26046</v>
      </c>
    </row>
    <row r="14" spans="1:5" ht="19.5" customHeight="1">
      <c r="A14" s="64" t="s">
        <v>70</v>
      </c>
      <c r="B14" s="65" t="s">
        <v>71</v>
      </c>
      <c r="C14" s="66">
        <v>18.667738</v>
      </c>
      <c r="D14" s="66">
        <v>18.667738</v>
      </c>
      <c r="E14" s="67">
        <v>0</v>
      </c>
    </row>
    <row r="15" spans="1:5" ht="19.5" customHeight="1">
      <c r="A15" s="64" t="s">
        <v>72</v>
      </c>
      <c r="B15" s="65" t="s">
        <v>73</v>
      </c>
      <c r="C15" s="66">
        <v>17.956138</v>
      </c>
      <c r="D15" s="66">
        <v>17.956138</v>
      </c>
      <c r="E15" s="67">
        <v>0</v>
      </c>
    </row>
    <row r="16" spans="1:5" ht="19.5" customHeight="1">
      <c r="A16" s="64" t="s">
        <v>74</v>
      </c>
      <c r="B16" s="65" t="s">
        <v>75</v>
      </c>
      <c r="C16" s="66">
        <v>0.18</v>
      </c>
      <c r="D16" s="66">
        <v>0.18</v>
      </c>
      <c r="E16" s="67">
        <v>0</v>
      </c>
    </row>
    <row r="17" spans="1:5" ht="19.5" customHeight="1">
      <c r="A17" s="64" t="s">
        <v>76</v>
      </c>
      <c r="B17" s="65" t="s">
        <v>77</v>
      </c>
      <c r="C17" s="66">
        <v>0.0252</v>
      </c>
      <c r="D17" s="66">
        <v>0.0252</v>
      </c>
      <c r="E17" s="67">
        <v>0</v>
      </c>
    </row>
    <row r="18" spans="1:5" ht="30" customHeight="1">
      <c r="A18" s="64" t="s">
        <v>78</v>
      </c>
      <c r="B18" s="65" t="s">
        <v>195</v>
      </c>
      <c r="C18" s="66">
        <v>17.750938</v>
      </c>
      <c r="D18" s="66">
        <v>17.750938</v>
      </c>
      <c r="E18" s="67">
        <v>0</v>
      </c>
    </row>
    <row r="19" spans="1:5" ht="19.5" customHeight="1">
      <c r="A19" s="64" t="s">
        <v>80</v>
      </c>
      <c r="B19" s="65" t="s">
        <v>81</v>
      </c>
      <c r="C19" s="66">
        <v>0.7116</v>
      </c>
      <c r="D19" s="66">
        <v>0.7116</v>
      </c>
      <c r="E19" s="67">
        <v>0</v>
      </c>
    </row>
    <row r="20" spans="1:5" ht="19.5" customHeight="1">
      <c r="A20" s="64" t="s">
        <v>82</v>
      </c>
      <c r="B20" s="65" t="s">
        <v>83</v>
      </c>
      <c r="C20" s="66">
        <v>0.7116</v>
      </c>
      <c r="D20" s="66">
        <v>0.7116</v>
      </c>
      <c r="E20" s="67">
        <v>0</v>
      </c>
    </row>
    <row r="21" spans="1:5" ht="19.5" customHeight="1">
      <c r="A21" s="64" t="s">
        <v>84</v>
      </c>
      <c r="B21" s="65" t="s">
        <v>85</v>
      </c>
      <c r="C21" s="66">
        <v>8.266368</v>
      </c>
      <c r="D21" s="66">
        <v>8.266368</v>
      </c>
      <c r="E21" s="67">
        <v>0</v>
      </c>
    </row>
    <row r="22" spans="1:5" ht="19.5" customHeight="1">
      <c r="A22" s="64" t="s">
        <v>86</v>
      </c>
      <c r="B22" s="65" t="s">
        <v>87</v>
      </c>
      <c r="C22" s="66">
        <v>8.266368</v>
      </c>
      <c r="D22" s="66">
        <v>8.266368</v>
      </c>
      <c r="E22" s="67">
        <v>0</v>
      </c>
    </row>
    <row r="23" spans="1:5" ht="19.5" customHeight="1">
      <c r="A23" s="64" t="s">
        <v>88</v>
      </c>
      <c r="B23" s="65" t="s">
        <v>89</v>
      </c>
      <c r="C23" s="66">
        <v>8.266368</v>
      </c>
      <c r="D23" s="66">
        <v>8.266368</v>
      </c>
      <c r="E23" s="67">
        <v>0</v>
      </c>
    </row>
    <row r="24" spans="1:5" ht="19.5" customHeight="1">
      <c r="A24" s="64" t="s">
        <v>90</v>
      </c>
      <c r="B24" s="65" t="s">
        <v>91</v>
      </c>
      <c r="C24" s="66">
        <v>10.981008</v>
      </c>
      <c r="D24" s="66">
        <v>10.981008</v>
      </c>
      <c r="E24" s="67">
        <v>0</v>
      </c>
    </row>
    <row r="25" spans="1:5" ht="19.5" customHeight="1">
      <c r="A25" s="64" t="s">
        <v>92</v>
      </c>
      <c r="B25" s="65" t="s">
        <v>93</v>
      </c>
      <c r="C25" s="66">
        <v>10.981008</v>
      </c>
      <c r="D25" s="66">
        <v>10.981008</v>
      </c>
      <c r="E25" s="67">
        <v>0</v>
      </c>
    </row>
    <row r="26" spans="1:5" ht="19.5" customHeight="1">
      <c r="A26" s="64" t="s">
        <v>94</v>
      </c>
      <c r="B26" s="65" t="s">
        <v>95</v>
      </c>
      <c r="C26" s="66">
        <v>10.981008</v>
      </c>
      <c r="D26" s="66">
        <v>10.981008</v>
      </c>
      <c r="E26" s="67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C11" sqref="A1:C11"/>
    </sheetView>
  </sheetViews>
  <sheetFormatPr defaultColWidth="9.16015625" defaultRowHeight="11.25"/>
  <cols>
    <col min="1" max="1" width="44.66015625" style="34" customWidth="1"/>
    <col min="2" max="2" width="44" style="34" customWidth="1"/>
    <col min="3" max="16384" width="9" style="34" customWidth="1"/>
  </cols>
  <sheetData>
    <row r="1" ht="17.25" customHeight="1">
      <c r="A1" s="45" t="s">
        <v>196</v>
      </c>
    </row>
    <row r="2" spans="1:2" ht="22.5">
      <c r="A2" s="46" t="s">
        <v>197</v>
      </c>
      <c r="B2" s="46"/>
    </row>
    <row r="3" spans="1:2" ht="24" customHeight="1">
      <c r="A3" s="47" t="s">
        <v>133</v>
      </c>
      <c r="B3" s="48" t="s">
        <v>3</v>
      </c>
    </row>
    <row r="4" spans="1:2" ht="45" customHeight="1">
      <c r="A4" s="49" t="s">
        <v>6</v>
      </c>
      <c r="B4" s="50" t="s">
        <v>7</v>
      </c>
    </row>
    <row r="5" spans="1:2" ht="34.5" customHeight="1">
      <c r="A5" s="51" t="s">
        <v>8</v>
      </c>
      <c r="B5" s="52">
        <f>B6+B7+B8</f>
        <v>0</v>
      </c>
    </row>
    <row r="6" spans="1:2" ht="34.5" customHeight="1">
      <c r="A6" s="53" t="s">
        <v>198</v>
      </c>
      <c r="B6" s="54"/>
    </row>
    <row r="7" spans="1:4" ht="34.5" customHeight="1">
      <c r="A7" s="53" t="s">
        <v>199</v>
      </c>
      <c r="B7" s="55"/>
      <c r="C7" s="44"/>
      <c r="D7" s="44"/>
    </row>
    <row r="8" spans="1:4" ht="34.5" customHeight="1">
      <c r="A8" s="53" t="s">
        <v>200</v>
      </c>
      <c r="B8" s="56"/>
      <c r="C8" s="44"/>
      <c r="D8" s="44"/>
    </row>
    <row r="9" spans="1:6" ht="34.5" customHeight="1">
      <c r="A9" s="57" t="s">
        <v>201</v>
      </c>
      <c r="B9" s="54"/>
      <c r="F9" s="44"/>
    </row>
    <row r="10" spans="1:7" ht="34.5" customHeight="1">
      <c r="A10" s="57" t="s">
        <v>202</v>
      </c>
      <c r="B10" s="55"/>
      <c r="C10" s="44"/>
      <c r="D10" s="44"/>
      <c r="E10" s="44"/>
      <c r="F10" s="44"/>
      <c r="G10" s="44"/>
    </row>
    <row r="11" spans="1:4" ht="12.75" customHeight="1">
      <c r="A11" s="58"/>
      <c r="B11" s="44"/>
      <c r="C11" s="44"/>
      <c r="D11" s="44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:F6"/>
    </sheetView>
  </sheetViews>
  <sheetFormatPr defaultColWidth="9.16015625" defaultRowHeight="12.75" customHeight="1"/>
  <cols>
    <col min="1" max="1" width="14.33203125" style="0" customWidth="1"/>
    <col min="2" max="2" width="20.16015625" style="0" customWidth="1"/>
    <col min="3" max="3" width="17" style="0" customWidth="1"/>
    <col min="4" max="4" width="15" style="0" customWidth="1"/>
    <col min="5" max="5" width="17.16015625" style="0" customWidth="1"/>
    <col min="6" max="6" width="16.16015625" style="0" customWidth="1"/>
    <col min="7" max="7" width="9" style="0" customWidth="1"/>
  </cols>
  <sheetData>
    <row r="1" spans="1:7" ht="12.75" customHeight="1">
      <c r="A1" s="31" t="s">
        <v>203</v>
      </c>
      <c r="B1" s="32"/>
      <c r="C1" s="32"/>
      <c r="D1" s="32"/>
      <c r="E1" s="32"/>
      <c r="F1" s="33"/>
      <c r="G1" s="34"/>
    </row>
    <row r="2" spans="1:7" ht="21" customHeight="1">
      <c r="A2" s="35"/>
      <c r="B2" s="36"/>
      <c r="C2" s="36"/>
      <c r="D2" s="36"/>
      <c r="E2" s="36"/>
      <c r="F2" s="37"/>
      <c r="G2" s="34"/>
    </row>
    <row r="3" spans="1:7" ht="18.75" customHeight="1">
      <c r="A3" s="38" t="s">
        <v>133</v>
      </c>
      <c r="B3" s="39"/>
      <c r="C3" s="39"/>
      <c r="D3" s="39"/>
      <c r="E3" s="39"/>
      <c r="F3" s="40" t="s">
        <v>3</v>
      </c>
      <c r="G3" s="34"/>
    </row>
    <row r="4" spans="1:7" ht="20.25" customHeight="1">
      <c r="A4" s="12" t="s">
        <v>52</v>
      </c>
      <c r="B4" s="8" t="s">
        <v>53</v>
      </c>
      <c r="C4" s="8" t="s">
        <v>204</v>
      </c>
      <c r="D4" s="8" t="s">
        <v>205</v>
      </c>
      <c r="E4" s="8"/>
      <c r="F4" s="8"/>
      <c r="G4" s="34"/>
    </row>
    <row r="5" spans="1:7" ht="18" customHeight="1">
      <c r="A5" s="12"/>
      <c r="B5" s="8"/>
      <c r="C5" s="8"/>
      <c r="D5" s="8" t="s">
        <v>8</v>
      </c>
      <c r="E5" s="8" t="s">
        <v>54</v>
      </c>
      <c r="F5" s="8" t="s">
        <v>55</v>
      </c>
      <c r="G5" s="34"/>
    </row>
    <row r="6" spans="1:7" ht="20.25" customHeight="1">
      <c r="A6" s="41"/>
      <c r="B6" s="42"/>
      <c r="C6" s="43"/>
      <c r="D6" s="43"/>
      <c r="E6" s="43"/>
      <c r="F6" s="43"/>
      <c r="G6" s="34"/>
    </row>
    <row r="7" spans="1:7" ht="20.25" customHeight="1">
      <c r="A7" s="44"/>
      <c r="B7" s="44"/>
      <c r="C7" s="44"/>
      <c r="D7" s="44"/>
      <c r="E7" s="25"/>
      <c r="F7" s="44"/>
      <c r="G7" s="34"/>
    </row>
    <row r="8" spans="1:7" ht="20.25" customHeight="1">
      <c r="A8" s="25"/>
      <c r="B8" s="25"/>
      <c r="D8" s="25"/>
      <c r="E8" s="25"/>
      <c r="F8" s="25"/>
      <c r="G8" s="34"/>
    </row>
    <row r="9" spans="1:7" ht="20.25" customHeight="1">
      <c r="A9" s="25"/>
      <c r="B9" s="25"/>
      <c r="D9" s="25"/>
      <c r="E9" s="25"/>
      <c r="F9" s="25"/>
      <c r="G9" s="34"/>
    </row>
    <row r="10" spans="2:7" ht="20.25" customHeight="1">
      <c r="B10" s="25"/>
      <c r="C10" s="25"/>
      <c r="D10" s="25"/>
      <c r="E10" s="25"/>
      <c r="G10" s="34"/>
    </row>
    <row r="11" spans="2:7" ht="20.25" customHeight="1">
      <c r="B11" s="25"/>
      <c r="C11" s="25"/>
      <c r="D11" s="25"/>
      <c r="E11" s="25"/>
      <c r="G11" s="34"/>
    </row>
    <row r="12" spans="2:7" ht="20.25" customHeight="1">
      <c r="B12" s="25"/>
      <c r="G12" s="34"/>
    </row>
    <row r="13" spans="2:7" ht="20.25" customHeight="1">
      <c r="B13" s="25"/>
      <c r="G13" s="34"/>
    </row>
    <row r="14" spans="2:7" ht="20.25" customHeight="1">
      <c r="B14" s="25"/>
      <c r="C14" s="25"/>
      <c r="G14" s="34"/>
    </row>
    <row r="15" ht="20.25" customHeight="1">
      <c r="G15" s="34"/>
    </row>
    <row r="16" ht="20.25" customHeight="1">
      <c r="G16" s="34"/>
    </row>
    <row r="17" ht="20.25" customHeight="1">
      <c r="G17" s="34"/>
    </row>
    <row r="18" ht="20.25" customHeight="1">
      <c r="G18" s="34"/>
    </row>
    <row r="19" ht="39.75" customHeight="1">
      <c r="G19" s="34"/>
    </row>
  </sheetData>
  <sheetProtection/>
  <mergeCells count="5">
    <mergeCell ref="D4:F4"/>
    <mergeCell ref="A4:A5"/>
    <mergeCell ref="B4:B5"/>
    <mergeCell ref="C4:C5"/>
    <mergeCell ref="A1:F2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created xsi:type="dcterms:W3CDTF">2021-05-20T03:12:19Z</dcterms:created>
  <dcterms:modified xsi:type="dcterms:W3CDTF">2021-05-20T07:27:31Z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E658BB72C1CF4226AF4F5115D28E4A8B</vt:lpwstr>
  </property>
  <property fmtid="{D5CDD505-2E9C-101B-9397-08002B2CF9AE}" pid="4" name="KSOProductBuildV">
    <vt:lpwstr>2052-11.1.0.10495</vt:lpwstr>
  </property>
</Properties>
</file>