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tabRatio="601" firstSheet="49" activeTab="60"/>
  </bookViews>
  <sheets>
    <sheet name="5.28" sheetId="1" r:id="rId1"/>
    <sheet name="5.29" sheetId="2" r:id="rId2"/>
    <sheet name="5.30" sheetId="3" r:id="rId3"/>
    <sheet name="6.1" sheetId="4" r:id="rId4"/>
    <sheet name="6.2" sheetId="5" r:id="rId5"/>
    <sheet name="6.5" sheetId="6" r:id="rId6"/>
    <sheet name="6.6" sheetId="7" r:id="rId7"/>
    <sheet name="6.7" sheetId="8" r:id="rId8"/>
    <sheet name="6.8" sheetId="9" r:id="rId9"/>
    <sheet name="6.9" sheetId="10" r:id="rId10"/>
    <sheet name="6.12" sheetId="11" r:id="rId11"/>
    <sheet name="6.13" sheetId="12" r:id="rId12"/>
    <sheet name="6.14" sheetId="13" r:id="rId13"/>
    <sheet name="6.15" sheetId="14" r:id="rId14"/>
    <sheet name="6.16" sheetId="15" r:id="rId15"/>
    <sheet name="6.18" sheetId="16" r:id="rId16"/>
    <sheet name="6.19" sheetId="17" r:id="rId17"/>
    <sheet name="6.20" sheetId="18" r:id="rId18"/>
    <sheet name="6.21" sheetId="19" r:id="rId19"/>
    <sheet name="6.25" sheetId="20" r:id="rId20"/>
    <sheet name="6.26" sheetId="21" r:id="rId21"/>
    <sheet name="6.27" sheetId="22" r:id="rId22"/>
    <sheet name="6.28" sheetId="23" r:id="rId23"/>
    <sheet name="6.30" sheetId="24" r:id="rId24"/>
    <sheet name="7.02" sheetId="25" r:id="rId25"/>
    <sheet name="7.03" sheetId="26" r:id="rId26"/>
    <sheet name="7.04" sheetId="27" r:id="rId27"/>
    <sheet name="7.05" sheetId="28" r:id="rId28"/>
    <sheet name="7.06" sheetId="29" r:id="rId29"/>
    <sheet name="7.07" sheetId="30" r:id="rId30"/>
    <sheet name="7.10" sheetId="31" r:id="rId31"/>
    <sheet name="7.11" sheetId="32" r:id="rId32"/>
    <sheet name="7.12" sheetId="33" r:id="rId33"/>
    <sheet name="7.13" sheetId="34" r:id="rId34"/>
    <sheet name="7.14" sheetId="35" r:id="rId35"/>
    <sheet name="7.17" sheetId="36" r:id="rId36"/>
    <sheet name="7.18" sheetId="37" r:id="rId37"/>
    <sheet name="7.19" sheetId="38" r:id="rId38"/>
    <sheet name="7.20" sheetId="39" r:id="rId39"/>
    <sheet name="7.21" sheetId="40" r:id="rId40"/>
    <sheet name="7.24" sheetId="41" r:id="rId41"/>
    <sheet name="7.25" sheetId="42" r:id="rId42"/>
    <sheet name="7.26" sheetId="43" r:id="rId43"/>
    <sheet name="7.27" sheetId="44" r:id="rId44"/>
    <sheet name="7.28" sheetId="45" r:id="rId45"/>
    <sheet name="7.31" sheetId="46" r:id="rId46"/>
    <sheet name="8.1" sheetId="47" r:id="rId47"/>
    <sheet name="8.2" sheetId="48" r:id="rId48"/>
    <sheet name="8.3" sheetId="49" r:id="rId49"/>
    <sheet name="8.4" sheetId="50" r:id="rId50"/>
    <sheet name="8.7" sheetId="51" r:id="rId51"/>
    <sheet name="8.8" sheetId="52" r:id="rId52"/>
    <sheet name="8.9" sheetId="53" r:id="rId53"/>
    <sheet name="8.10" sheetId="54" r:id="rId54"/>
    <sheet name="8.11" sheetId="55" r:id="rId55"/>
    <sheet name="8.14" sheetId="56" r:id="rId56"/>
    <sheet name="8.15" sheetId="57" r:id="rId57"/>
    <sheet name="8.16" sheetId="58" r:id="rId58"/>
    <sheet name="8.17" sheetId="59" r:id="rId59"/>
    <sheet name="8.18" sheetId="60" r:id="rId60"/>
    <sheet name="Sheet1" sheetId="61" r:id="rId61"/>
  </sheets>
  <definedNames/>
  <calcPr fullCalcOnLoad="1" fullPrecision="0"/>
</workbook>
</file>

<file path=xl/sharedStrings.xml><?xml version="1.0" encoding="utf-8"?>
<sst xmlns="http://schemas.openxmlformats.org/spreadsheetml/2006/main" count="2218" uniqueCount="97">
  <si>
    <t xml:space="preserve"> 粮油全品种收购进度报表（夏粮）</t>
  </si>
  <si>
    <t>填报单位：淮南市粮食和物资储备局</t>
  </si>
  <si>
    <t>截至 2023年 5 月 28 日</t>
  </si>
  <si>
    <t>单位：吨</t>
  </si>
  <si>
    <t>小麦合计</t>
  </si>
  <si>
    <t>早籼稻合计</t>
  </si>
  <si>
    <t>油菜籽合计</t>
  </si>
  <si>
    <t>市
县</t>
  </si>
  <si>
    <t>全社会
累计
收购</t>
  </si>
  <si>
    <t>本
期</t>
  </si>
  <si>
    <t>国有粮食
企业收购</t>
  </si>
  <si>
    <t>最低价收购</t>
  </si>
  <si>
    <t>价格（元/百斤）</t>
  </si>
  <si>
    <t>淮南市合计</t>
  </si>
  <si>
    <t>市区</t>
  </si>
  <si>
    <t>小麦</t>
  </si>
  <si>
    <t>早籼稻</t>
  </si>
  <si>
    <t>油菜籽</t>
  </si>
  <si>
    <t>寿县</t>
  </si>
  <si>
    <t>凤台</t>
  </si>
  <si>
    <t>最低</t>
  </si>
  <si>
    <t>最高</t>
  </si>
  <si>
    <t>毛集实验区</t>
  </si>
  <si>
    <t>122-127</t>
  </si>
  <si>
    <t xml:space="preserve">注：    </t>
  </si>
  <si>
    <t>收购进度仅统计从生产者收购的当年新产粮食数量，不含今年收购的去年产粮食；</t>
  </si>
  <si>
    <t>截至 2023年 5 月 29 日</t>
  </si>
  <si>
    <t>122-128</t>
  </si>
  <si>
    <t>截至 2023年 5 月 30 日</t>
  </si>
  <si>
    <t>截至 2023年 6 月 1 日</t>
  </si>
  <si>
    <t>122-129</t>
  </si>
  <si>
    <t>截至 2023年 6 月 2 日</t>
  </si>
  <si>
    <t>123-129</t>
  </si>
  <si>
    <t>截至 2023年 6 月 5 日</t>
  </si>
  <si>
    <t>125-131</t>
  </si>
  <si>
    <t>截至 2023年 6 月 6 日</t>
  </si>
  <si>
    <t>截至 2023年 6 月 7 日</t>
  </si>
  <si>
    <t>125-133</t>
  </si>
  <si>
    <t>截至 2023年 6 月 8日</t>
  </si>
  <si>
    <t>131-138</t>
  </si>
  <si>
    <t>截至 2023年 6 月 9日</t>
  </si>
  <si>
    <t>128-136</t>
  </si>
  <si>
    <t>截至2023年6月12日</t>
  </si>
  <si>
    <t>130-136</t>
  </si>
  <si>
    <t>截至2023年6月13日</t>
  </si>
  <si>
    <t>截至2023年6月14日</t>
  </si>
  <si>
    <t>淮南直属库</t>
  </si>
  <si>
    <t>截至2023年6月15日</t>
  </si>
  <si>
    <t>中储粮淮南直属库</t>
  </si>
  <si>
    <t>截至2023年6月16日</t>
  </si>
  <si>
    <t>截至2023年6月18日</t>
  </si>
  <si>
    <t>截至2023年6月19日</t>
  </si>
  <si>
    <t>截至2023年6月20日</t>
  </si>
  <si>
    <t>截至2023年6月21日</t>
  </si>
  <si>
    <t>截至2023年6月25日</t>
  </si>
  <si>
    <t>截至2023年6月26日</t>
  </si>
  <si>
    <t>130-137</t>
  </si>
  <si>
    <t>截至2023年6月29日</t>
  </si>
  <si>
    <t>130-138</t>
  </si>
  <si>
    <t>截至2023年7月02日</t>
  </si>
  <si>
    <t>截至2023年7月04日</t>
  </si>
  <si>
    <t>截至2023年7月05日</t>
  </si>
  <si>
    <t>截至2023年7月06日</t>
  </si>
  <si>
    <t>截至2023年7月07日</t>
  </si>
  <si>
    <t>截至2023年7月10日</t>
  </si>
  <si>
    <t>截至2023年7月11日</t>
  </si>
  <si>
    <t>截至2023年7月12日</t>
  </si>
  <si>
    <t>130-140</t>
  </si>
  <si>
    <t>截至2023年7月13日</t>
  </si>
  <si>
    <t>截至2023年7月14日</t>
  </si>
  <si>
    <t>截至2023年7月17日</t>
  </si>
  <si>
    <t>截至2023年7月18日</t>
  </si>
  <si>
    <t>截至2023年7月19日</t>
  </si>
  <si>
    <t>截至2023年7月20日</t>
  </si>
  <si>
    <t>截至2023年7月21日</t>
  </si>
  <si>
    <t>截至2023年7月24日</t>
  </si>
  <si>
    <t>截至2023年7月25日</t>
  </si>
  <si>
    <t>截至2023年7月26日</t>
  </si>
  <si>
    <t>截至2023年7月27日</t>
  </si>
  <si>
    <t>截至2023年7月28日</t>
  </si>
  <si>
    <t>130-142</t>
  </si>
  <si>
    <t>截至2023年7月31日</t>
  </si>
  <si>
    <t>截至2023年8月1日</t>
  </si>
  <si>
    <t>截至2023年8月2日</t>
  </si>
  <si>
    <t>截至2023年8月3日</t>
  </si>
  <si>
    <t>截至2023年8月4日</t>
  </si>
  <si>
    <t>截至2023年8月7日</t>
  </si>
  <si>
    <t>截至2023年8月8日</t>
  </si>
  <si>
    <t>截至2023年8月9日</t>
  </si>
  <si>
    <t>截至2023年8月10日</t>
  </si>
  <si>
    <t>截至2023年8月11日</t>
  </si>
  <si>
    <t>截至2023年8月14日</t>
  </si>
  <si>
    <t>截至2023年8月15日</t>
  </si>
  <si>
    <t>截至2023年8月16日</t>
  </si>
  <si>
    <t>截至2023年8月17日</t>
  </si>
  <si>
    <t>截至2023年8月18日</t>
  </si>
  <si>
    <t>截至2023年8月21日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</si>
</sst>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￥&quot;* #,##0.00_);_(&quot;￥&quot;* \(#,##0.00\);_(&quot;￥&quot;* &quot;-&quot;??_);_(@_)"/>
    <numFmt numFmtId="177" formatCode="_(&quot;￥&quot;* #,##0_);_(&quot;￥&quot;* \(#,##0\);_(&quot;￥&quot;* &quot;-&quot;_);_(@_)"/>
    <numFmt numFmtId="178" formatCode="_(* #,##0_);_(* \(#,##0\);_(* &quot;-&quot;_);_(@_)"/>
    <numFmt numFmtId="179" formatCode="_(* #,##0.00_);_(* \(#,##0.00\);_(* &quot;-&quot;??_);_(@_)"/>
    <numFmt numFmtId="180" formatCode="0_);[Red]\(0\)"/>
    <numFmt numFmtId="181" formatCode="0_ "/>
  </numFmts>
  <fonts count="35">
    <font>
      <sz val="12"/>
      <name val="Times New Roman"/>
      <family val="1"/>
    </font>
    <font>
      <sz val="11"/>
      <name val="宋体"/>
      <family val="0"/>
    </font>
    <font>
      <sz val="18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sz val="10"/>
      <name val="方正楷体_GBK"/>
      <family val="0"/>
    </font>
    <font>
      <sz val="10"/>
      <name val="黑体"/>
      <family val="3"/>
    </font>
    <font>
      <b/>
      <sz val="10"/>
      <name val="黑体"/>
      <family val="3"/>
    </font>
    <font>
      <b/>
      <sz val="10"/>
      <name val="Times New Roman"/>
      <family val="1"/>
    </font>
    <font>
      <sz val="10"/>
      <color indexed="8"/>
      <name val="宋体"/>
      <family val="0"/>
    </font>
    <font>
      <sz val="12"/>
      <name val="宋体"/>
      <family val="0"/>
    </font>
    <font>
      <b/>
      <sz val="14"/>
      <name val="黑体"/>
      <family val="3"/>
    </font>
    <font>
      <b/>
      <sz val="12"/>
      <name val="Times New Roman"/>
      <family val="1"/>
    </font>
    <font>
      <sz val="14"/>
      <name val="方正楷体_GBK"/>
      <family val="0"/>
    </font>
    <font>
      <b/>
      <sz val="12"/>
      <name val="宋体"/>
      <family val="0"/>
    </font>
    <font>
      <sz val="15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>
        <color indexed="63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medium"/>
      <right>
        <color indexed="63"/>
      </right>
      <top>
        <color indexed="63"/>
      </top>
      <bottom/>
    </border>
    <border>
      <left style="thin"/>
      <right>
        <color indexed="63"/>
      </right>
      <top>
        <color indexed="63"/>
      </top>
      <bottom/>
    </border>
    <border>
      <left style="thin"/>
      <right style="medium"/>
      <top>
        <color indexed="63"/>
      </top>
      <bottom/>
    </border>
    <border>
      <left>
        <color indexed="63"/>
      </left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9" fillId="4" borderId="0" applyNumberFormat="0" applyBorder="0" applyAlignment="0" applyProtection="0"/>
    <xf numFmtId="179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0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0" fillId="7" borderId="0" applyNumberFormat="0" applyBorder="0" applyAlignment="0" applyProtection="0"/>
    <xf numFmtId="0" fontId="23" fillId="0" borderId="5" applyNumberFormat="0" applyFill="0" applyAlignment="0" applyProtection="0"/>
    <xf numFmtId="0" fontId="20" fillId="8" borderId="0" applyNumberFormat="0" applyBorder="0" applyAlignment="0" applyProtection="0"/>
    <xf numFmtId="0" fontId="29" fillId="9" borderId="6" applyNumberFormat="0" applyAlignment="0" applyProtection="0"/>
    <xf numFmtId="0" fontId="30" fillId="9" borderId="1" applyNumberFormat="0" applyAlignment="0" applyProtection="0"/>
    <xf numFmtId="0" fontId="31" fillId="10" borderId="7" applyNumberFormat="0" applyAlignment="0" applyProtection="0"/>
    <xf numFmtId="0" fontId="17" fillId="2" borderId="0" applyNumberFormat="0" applyBorder="0" applyAlignment="0" applyProtection="0"/>
    <xf numFmtId="0" fontId="20" fillId="6" borderId="0" applyNumberFormat="0" applyBorder="0" applyAlignment="0" applyProtection="0"/>
    <xf numFmtId="0" fontId="24" fillId="0" borderId="8" applyNumberFormat="0" applyFill="0" applyAlignment="0" applyProtection="0"/>
    <xf numFmtId="0" fontId="32" fillId="0" borderId="9" applyNumberFormat="0" applyFill="0" applyAlignment="0" applyProtection="0"/>
    <xf numFmtId="0" fontId="33" fillId="7" borderId="0" applyNumberFormat="0" applyBorder="0" applyAlignment="0" applyProtection="0"/>
    <xf numFmtId="0" fontId="11" fillId="0" borderId="0">
      <alignment/>
      <protection/>
    </xf>
    <xf numFmtId="0" fontId="34" fillId="3" borderId="0" applyNumberFormat="0" applyBorder="0" applyAlignment="0" applyProtection="0"/>
    <xf numFmtId="0" fontId="17" fillId="7" borderId="0" applyNumberFormat="0" applyBorder="0" applyAlignment="0" applyProtection="0"/>
    <xf numFmtId="0" fontId="2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8" borderId="0" applyNumberFormat="0" applyBorder="0" applyAlignment="0" applyProtection="0"/>
    <xf numFmtId="0" fontId="20" fillId="16" borderId="0" applyNumberFormat="0" applyBorder="0" applyAlignment="0" applyProtection="0"/>
    <xf numFmtId="0" fontId="17" fillId="7" borderId="0" applyNumberFormat="0" applyBorder="0" applyAlignment="0" applyProtection="0"/>
    <xf numFmtId="0" fontId="11" fillId="0" borderId="0">
      <alignment/>
      <protection/>
    </xf>
    <xf numFmtId="0" fontId="20" fillId="7" borderId="0" applyNumberFormat="0" applyBorder="0" applyAlignment="0" applyProtection="0"/>
    <xf numFmtId="0" fontId="20" fillId="17" borderId="0" applyNumberFormat="0" applyBorder="0" applyAlignment="0" applyProtection="0"/>
    <xf numFmtId="0" fontId="11" fillId="0" borderId="0">
      <alignment/>
      <protection/>
    </xf>
    <xf numFmtId="0" fontId="17" fillId="2" borderId="0" applyNumberFormat="0" applyBorder="0" applyAlignment="0" applyProtection="0"/>
    <xf numFmtId="0" fontId="11" fillId="0" borderId="0">
      <alignment/>
      <protection/>
    </xf>
    <xf numFmtId="0" fontId="20" fillId="1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195">
    <xf numFmtId="0" fontId="0" fillId="0" borderId="0" xfId="0" applyAlignment="1">
      <alignment/>
    </xf>
    <xf numFmtId="0" fontId="2" fillId="0" borderId="0" xfId="63" applyFont="1" applyAlignment="1">
      <alignment horizontal="center"/>
      <protection/>
    </xf>
    <xf numFmtId="0" fontId="3" fillId="0" borderId="0" xfId="63" applyFont="1">
      <alignment/>
      <protection/>
    </xf>
    <xf numFmtId="0" fontId="4" fillId="0" borderId="0" xfId="63" applyFont="1">
      <alignment/>
      <protection/>
    </xf>
    <xf numFmtId="0" fontId="4" fillId="0" borderId="10" xfId="63" applyFont="1" applyBorder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3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0" fontId="4" fillId="0" borderId="0" xfId="63" applyFont="1" applyBorder="1" applyAlignment="1">
      <alignment horizontal="center" vertical="center" wrapText="1"/>
      <protection/>
    </xf>
    <xf numFmtId="0" fontId="4" fillId="0" borderId="15" xfId="63" applyFont="1" applyBorder="1" applyAlignment="1">
      <alignment horizontal="center" vertical="center" wrapText="1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4" fillId="0" borderId="18" xfId="63" applyFont="1" applyBorder="1" applyAlignment="1">
      <alignment horizontal="center" vertical="center" wrapText="1"/>
      <protection/>
    </xf>
    <xf numFmtId="0" fontId="4" fillId="0" borderId="16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8" xfId="63" applyFont="1" applyBorder="1" applyAlignment="1" applyProtection="1">
      <alignment horizontal="center" vertical="center" wrapText="1"/>
      <protection locked="0"/>
    </xf>
    <xf numFmtId="0" fontId="4" fillId="0" borderId="16" xfId="63" applyFont="1" applyBorder="1" applyAlignment="1" applyProtection="1">
      <alignment horizontal="center" vertical="center" wrapText="1"/>
      <protection locked="0"/>
    </xf>
    <xf numFmtId="0" fontId="4" fillId="0" borderId="20" xfId="63" applyFont="1" applyBorder="1" applyAlignment="1">
      <alignment horizontal="center" vertical="center" wrapText="1"/>
      <protection/>
    </xf>
    <xf numFmtId="0" fontId="4" fillId="0" borderId="20" xfId="63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0" fontId="3" fillId="0" borderId="23" xfId="63" applyNumberFormat="1" applyFont="1" applyBorder="1" applyAlignment="1">
      <alignment horizontal="center" vertical="center"/>
      <protection/>
    </xf>
    <xf numFmtId="180" fontId="3" fillId="0" borderId="22" xfId="63" applyNumberFormat="1" applyFont="1" applyBorder="1" applyAlignment="1">
      <alignment horizontal="center" vertical="center"/>
      <protection/>
    </xf>
    <xf numFmtId="180" fontId="4" fillId="0" borderId="23" xfId="63" applyNumberFormat="1" applyFont="1" applyBorder="1" applyAlignment="1">
      <alignment horizontal="center" vertical="center"/>
      <protection/>
    </xf>
    <xf numFmtId="180" fontId="4" fillId="0" borderId="22" xfId="63" applyNumberFormat="1" applyFont="1" applyBorder="1" applyAlignment="1">
      <alignment horizontal="center"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/>
      <protection/>
    </xf>
    <xf numFmtId="0" fontId="4" fillId="0" borderId="2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26" xfId="63" applyFont="1" applyBorder="1" applyAlignment="1">
      <alignment horizontal="center" vertical="center"/>
      <protection/>
    </xf>
    <xf numFmtId="0" fontId="4" fillId="0" borderId="27" xfId="63" applyFont="1" applyBorder="1" applyAlignment="1">
      <alignment horizontal="center" vertical="center"/>
      <protection/>
    </xf>
    <xf numFmtId="180" fontId="3" fillId="0" borderId="21" xfId="63" applyNumberFormat="1" applyFont="1" applyBorder="1" applyAlignment="1">
      <alignment horizontal="center" vertical="center"/>
      <protection/>
    </xf>
    <xf numFmtId="180" fontId="5" fillId="0" borderId="28" xfId="63" applyNumberFormat="1" applyFont="1" applyBorder="1" applyAlignment="1">
      <alignment horizontal="center" vertical="center"/>
      <protection/>
    </xf>
    <xf numFmtId="180" fontId="5" fillId="0" borderId="22" xfId="63" applyNumberFormat="1" applyFont="1" applyBorder="1" applyAlignment="1">
      <alignment horizontal="center" vertical="center"/>
      <protection/>
    </xf>
    <xf numFmtId="180" fontId="5" fillId="0" borderId="21" xfId="63" applyNumberFormat="1" applyFont="1" applyBorder="1" applyAlignment="1">
      <alignment horizontal="center" vertical="center"/>
      <protection/>
    </xf>
    <xf numFmtId="0" fontId="4" fillId="0" borderId="29" xfId="63" applyFont="1" applyBorder="1" applyAlignment="1">
      <alignment horizontal="center" vertical="center"/>
      <protection/>
    </xf>
    <xf numFmtId="0" fontId="4" fillId="0" borderId="30" xfId="63" applyFont="1" applyBorder="1" applyAlignment="1">
      <alignment horizontal="center" vertical="center"/>
      <protection/>
    </xf>
    <xf numFmtId="180" fontId="4" fillId="0" borderId="28" xfId="63" applyNumberFormat="1" applyFont="1" applyBorder="1" applyAlignment="1">
      <alignment horizontal="center" vertical="center"/>
      <protection/>
    </xf>
    <xf numFmtId="180" fontId="4" fillId="0" borderId="21" xfId="63" applyNumberFormat="1" applyFont="1" applyBorder="1" applyAlignment="1">
      <alignment horizontal="center" vertical="center"/>
      <protection/>
    </xf>
    <xf numFmtId="0" fontId="4" fillId="0" borderId="31" xfId="63" applyFont="1" applyBorder="1" applyAlignment="1">
      <alignment horizontal="center" vertical="center"/>
      <protection/>
    </xf>
    <xf numFmtId="0" fontId="4" fillId="0" borderId="32" xfId="63" applyFont="1" applyBorder="1" applyAlignment="1">
      <alignment horizontal="center" vertical="center"/>
      <protection/>
    </xf>
    <xf numFmtId="0" fontId="4" fillId="0" borderId="28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29" xfId="63" applyFont="1" applyBorder="1" applyAlignment="1">
      <alignment horizontal="center" vertical="center"/>
      <protection/>
    </xf>
    <xf numFmtId="180" fontId="4" fillId="0" borderId="33" xfId="63" applyNumberFormat="1" applyFont="1" applyBorder="1" applyAlignment="1">
      <alignment horizontal="center" vertical="center"/>
      <protection/>
    </xf>
    <xf numFmtId="180" fontId="4" fillId="0" borderId="16" xfId="63" applyNumberFormat="1" applyFont="1" applyBorder="1" applyAlignment="1">
      <alignment horizontal="center" vertical="center"/>
      <protection/>
    </xf>
    <xf numFmtId="0" fontId="4" fillId="0" borderId="34" xfId="63" applyFont="1" applyBorder="1" applyAlignment="1">
      <alignment horizontal="center" vertical="center"/>
      <protection/>
    </xf>
    <xf numFmtId="0" fontId="4" fillId="0" borderId="35" xfId="63" applyFont="1" applyBorder="1" applyAlignment="1">
      <alignment horizontal="center" vertical="center"/>
      <protection/>
    </xf>
    <xf numFmtId="0" fontId="4" fillId="0" borderId="36" xfId="63" applyFont="1" applyBorder="1" applyAlignment="1">
      <alignment horizontal="center" vertical="center"/>
      <protection/>
    </xf>
    <xf numFmtId="0" fontId="4" fillId="0" borderId="33" xfId="63" applyFont="1" applyBorder="1" applyAlignment="1">
      <alignment horizontal="center" vertical="center"/>
      <protection/>
    </xf>
    <xf numFmtId="0" fontId="6" fillId="0" borderId="37" xfId="60" applyFont="1" applyBorder="1" applyAlignment="1">
      <alignment horizontal="center" vertical="center"/>
      <protection/>
    </xf>
    <xf numFmtId="180" fontId="4" fillId="0" borderId="38" xfId="63" applyNumberFormat="1" applyFont="1" applyFill="1" applyBorder="1" applyAlignment="1">
      <alignment horizontal="center" vertical="center"/>
      <protection/>
    </xf>
    <xf numFmtId="180" fontId="4" fillId="0" borderId="39" xfId="63" applyNumberFormat="1" applyFont="1" applyFill="1" applyBorder="1" applyAlignment="1">
      <alignment horizontal="center" vertical="center"/>
      <protection/>
    </xf>
    <xf numFmtId="180" fontId="4" fillId="0" borderId="40" xfId="63" applyNumberFormat="1" applyFont="1" applyFill="1" applyBorder="1" applyAlignment="1">
      <alignment horizontal="center" vertical="center"/>
      <protection/>
    </xf>
    <xf numFmtId="180" fontId="4" fillId="0" borderId="37" xfId="63" applyNumberFormat="1" applyFont="1" applyFill="1" applyBorder="1" applyAlignment="1">
      <alignment horizontal="center" vertical="center"/>
      <protection/>
    </xf>
    <xf numFmtId="180" fontId="4" fillId="0" borderId="41" xfId="63" applyNumberFormat="1" applyFont="1" applyFill="1" applyBorder="1" applyAlignment="1">
      <alignment horizontal="center" vertical="center"/>
      <protection/>
    </xf>
    <xf numFmtId="0" fontId="0" fillId="0" borderId="42" xfId="0" applyBorder="1" applyAlignment="1">
      <alignment/>
    </xf>
    <xf numFmtId="180" fontId="4" fillId="0" borderId="43" xfId="63" applyNumberFormat="1" applyFont="1" applyFill="1" applyBorder="1" applyAlignment="1">
      <alignment horizontal="center" vertical="center"/>
      <protection/>
    </xf>
    <xf numFmtId="180" fontId="4" fillId="0" borderId="44" xfId="63" applyNumberFormat="1" applyFont="1" applyFill="1" applyBorder="1" applyAlignment="1">
      <alignment horizontal="center" vertical="center"/>
      <protection/>
    </xf>
    <xf numFmtId="0" fontId="0" fillId="0" borderId="22" xfId="0" applyNumberFormat="1" applyBorder="1" applyAlignment="1">
      <alignment/>
    </xf>
    <xf numFmtId="0" fontId="5" fillId="0" borderId="0" xfId="63" applyFont="1">
      <alignment/>
      <protection/>
    </xf>
    <xf numFmtId="0" fontId="4" fillId="0" borderId="0" xfId="63" applyFont="1" applyAlignment="1">
      <alignment wrapText="1"/>
      <protection/>
    </xf>
    <xf numFmtId="0" fontId="7" fillId="0" borderId="0" xfId="63" applyFont="1" applyAlignment="1">
      <alignment horizontal="center"/>
      <protection/>
    </xf>
    <xf numFmtId="0" fontId="4" fillId="0" borderId="45" xfId="63" applyFont="1" applyBorder="1" applyAlignment="1">
      <alignment horizontal="center" vertical="center"/>
      <protection/>
    </xf>
    <xf numFmtId="180" fontId="3" fillId="0" borderId="46" xfId="63" applyNumberFormat="1" applyFont="1" applyBorder="1" applyAlignment="1">
      <alignment horizontal="center" vertical="center"/>
      <protection/>
    </xf>
    <xf numFmtId="180" fontId="4" fillId="0" borderId="46" xfId="63" applyNumberFormat="1" applyFont="1" applyBorder="1" applyAlignment="1">
      <alignment horizontal="center" vertical="center"/>
      <protection/>
    </xf>
    <xf numFmtId="0" fontId="4" fillId="0" borderId="39" xfId="63" applyFont="1" applyBorder="1" applyAlignment="1">
      <alignment horizontal="center" vertical="center"/>
      <protection/>
    </xf>
    <xf numFmtId="0" fontId="8" fillId="0" borderId="47" xfId="63" applyFont="1" applyBorder="1" applyAlignment="1" applyProtection="1">
      <alignment horizontal="center" vertical="center"/>
      <protection/>
    </xf>
    <xf numFmtId="180" fontId="9" fillId="0" borderId="28" xfId="63" applyNumberFormat="1" applyFont="1" applyBorder="1" applyAlignment="1">
      <alignment horizontal="center" vertical="center"/>
      <protection/>
    </xf>
    <xf numFmtId="180" fontId="9" fillId="0" borderId="22" xfId="63" applyNumberFormat="1" applyFont="1" applyBorder="1" applyAlignment="1">
      <alignment horizontal="center" vertical="center"/>
      <protection/>
    </xf>
    <xf numFmtId="180" fontId="9" fillId="0" borderId="21" xfId="63" applyNumberFormat="1" applyFont="1" applyBorder="1" applyAlignment="1">
      <alignment horizontal="center" vertical="center"/>
      <protection/>
    </xf>
    <xf numFmtId="180" fontId="3" fillId="0" borderId="28" xfId="63" applyNumberFormat="1" applyFont="1" applyBorder="1" applyAlignment="1">
      <alignment horizontal="center" vertical="center"/>
      <protection/>
    </xf>
    <xf numFmtId="0" fontId="4" fillId="0" borderId="22" xfId="0" applyFont="1" applyBorder="1" applyAlignment="1">
      <alignment horizontal="center" vertical="center"/>
    </xf>
    <xf numFmtId="181" fontId="4" fillId="0" borderId="28" xfId="63" applyNumberFormat="1" applyFont="1" applyBorder="1" applyAlignment="1">
      <alignment horizontal="center" vertical="center"/>
      <protection/>
    </xf>
    <xf numFmtId="181" fontId="4" fillId="0" borderId="22" xfId="63" applyNumberFormat="1" applyFont="1" applyBorder="1" applyAlignment="1">
      <alignment horizontal="center" vertical="center"/>
      <protection/>
    </xf>
    <xf numFmtId="181" fontId="4" fillId="0" borderId="23" xfId="63" applyNumberFormat="1" applyFont="1" applyBorder="1" applyAlignment="1">
      <alignment horizontal="center" vertical="center"/>
      <protection/>
    </xf>
    <xf numFmtId="0" fontId="6" fillId="0" borderId="16" xfId="60" applyFont="1" applyBorder="1" applyAlignment="1">
      <alignment horizontal="center" vertical="center"/>
      <protection/>
    </xf>
    <xf numFmtId="181" fontId="4" fillId="0" borderId="16" xfId="63" applyNumberFormat="1" applyFont="1" applyBorder="1" applyAlignment="1">
      <alignment horizontal="center" vertical="center"/>
      <protection/>
    </xf>
    <xf numFmtId="181" fontId="4" fillId="0" borderId="21" xfId="63" applyNumberFormat="1" applyFont="1" applyBorder="1" applyAlignment="1">
      <alignment horizontal="center" vertical="center"/>
      <protection/>
    </xf>
    <xf numFmtId="0" fontId="6" fillId="0" borderId="48" xfId="60" applyFont="1" applyBorder="1" applyAlignment="1">
      <alignment horizontal="center" vertical="center"/>
      <protection/>
    </xf>
    <xf numFmtId="180" fontId="4" fillId="0" borderId="23" xfId="63" applyNumberFormat="1" applyFont="1" applyFill="1" applyBorder="1" applyAlignment="1">
      <alignment horizontal="center" vertical="center"/>
      <protection/>
    </xf>
    <xf numFmtId="180" fontId="4" fillId="0" borderId="22" xfId="63" applyNumberFormat="1" applyFont="1" applyFill="1" applyBorder="1" applyAlignment="1">
      <alignment horizontal="center" vertical="center"/>
      <protection/>
    </xf>
    <xf numFmtId="181" fontId="4" fillId="0" borderId="33" xfId="63" applyNumberFormat="1" applyFont="1" applyBorder="1" applyAlignment="1">
      <alignment horizontal="center" vertical="center"/>
      <protection/>
    </xf>
    <xf numFmtId="0" fontId="5" fillId="0" borderId="0" xfId="63" applyFont="1" applyAlignment="1">
      <alignment horizontal="left" wrapText="1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11" fillId="0" borderId="0" xfId="63">
      <alignment/>
      <protection/>
    </xf>
    <xf numFmtId="0" fontId="0" fillId="0" borderId="0" xfId="63" applyFont="1">
      <alignment/>
      <protection/>
    </xf>
    <xf numFmtId="0" fontId="11" fillId="0" borderId="10" xfId="63" applyFont="1" applyBorder="1" applyAlignment="1">
      <alignment vertical="center"/>
      <protection/>
    </xf>
    <xf numFmtId="0" fontId="11" fillId="0" borderId="10" xfId="63" applyFont="1" applyBorder="1" applyAlignment="1">
      <alignment horizontal="center" vertical="center"/>
      <protection/>
    </xf>
    <xf numFmtId="0" fontId="11" fillId="0" borderId="11" xfId="63" applyFont="1" applyBorder="1" applyAlignment="1">
      <alignment horizontal="center" vertical="center"/>
      <protection/>
    </xf>
    <xf numFmtId="0" fontId="11" fillId="0" borderId="12" xfId="63" applyFont="1" applyBorder="1" applyAlignment="1">
      <alignment horizontal="center" vertical="center"/>
      <protection/>
    </xf>
    <xf numFmtId="0" fontId="11" fillId="0" borderId="13" xfId="63" applyFont="1" applyBorder="1" applyAlignment="1">
      <alignment horizontal="center" vertical="center"/>
      <protection/>
    </xf>
    <xf numFmtId="0" fontId="11" fillId="0" borderId="0" xfId="63" applyFont="1" applyBorder="1" applyAlignment="1">
      <alignment horizontal="center" vertical="center"/>
      <protection/>
    </xf>
    <xf numFmtId="0" fontId="11" fillId="0" borderId="11" xfId="63" applyFont="1" applyBorder="1" applyAlignment="1">
      <alignment horizontal="center" vertical="center" wrapText="1"/>
      <protection/>
    </xf>
    <xf numFmtId="0" fontId="11" fillId="0" borderId="14" xfId="63" applyFont="1" applyBorder="1" applyAlignment="1">
      <alignment horizontal="center" vertical="center" wrapText="1"/>
      <protection/>
    </xf>
    <xf numFmtId="0" fontId="11" fillId="0" borderId="0" xfId="63" applyFont="1" applyBorder="1" applyAlignment="1">
      <alignment horizontal="center" vertical="center" wrapText="1"/>
      <protection/>
    </xf>
    <xf numFmtId="0" fontId="11" fillId="0" borderId="15" xfId="63" applyFont="1" applyBorder="1" applyAlignment="1">
      <alignment horizontal="center" vertical="center" wrapText="1"/>
      <protection/>
    </xf>
    <xf numFmtId="0" fontId="11" fillId="0" borderId="16" xfId="63" applyFont="1" applyBorder="1" applyAlignment="1">
      <alignment horizontal="center" vertical="center"/>
      <protection/>
    </xf>
    <xf numFmtId="0" fontId="11" fillId="0" borderId="17" xfId="63" applyFont="1" applyBorder="1" applyAlignment="1">
      <alignment horizontal="center" vertical="center"/>
      <protection/>
    </xf>
    <xf numFmtId="0" fontId="11" fillId="0" borderId="13" xfId="63" applyFont="1" applyBorder="1" applyAlignment="1">
      <alignment horizontal="center" vertical="center" wrapText="1"/>
      <protection/>
    </xf>
    <xf numFmtId="0" fontId="11" fillId="0" borderId="18" xfId="63" applyFont="1" applyBorder="1" applyAlignment="1">
      <alignment horizontal="center" vertical="center" wrapText="1"/>
      <protection/>
    </xf>
    <xf numFmtId="0" fontId="11" fillId="0" borderId="19" xfId="63" applyFont="1" applyBorder="1" applyAlignment="1">
      <alignment horizontal="center" vertical="center"/>
      <protection/>
    </xf>
    <xf numFmtId="0" fontId="11" fillId="0" borderId="18" xfId="63" applyFont="1" applyBorder="1" applyAlignment="1" applyProtection="1">
      <alignment horizontal="center" vertical="center" wrapText="1"/>
      <protection locked="0"/>
    </xf>
    <xf numFmtId="0" fontId="11" fillId="0" borderId="16" xfId="63" applyFont="1" applyBorder="1" applyAlignment="1" applyProtection="1">
      <alignment horizontal="center" vertical="center" wrapText="1"/>
      <protection locked="0"/>
    </xf>
    <xf numFmtId="0" fontId="11" fillId="0" borderId="39" xfId="63" applyFont="1" applyBorder="1" applyAlignment="1">
      <alignment horizontal="center" vertical="center"/>
      <protection/>
    </xf>
    <xf numFmtId="0" fontId="11" fillId="0" borderId="20" xfId="63" applyFont="1" applyBorder="1" applyAlignment="1">
      <alignment horizontal="center" vertical="center" wrapText="1"/>
      <protection/>
    </xf>
    <xf numFmtId="0" fontId="11" fillId="0" borderId="20" xfId="63" applyFont="1" applyBorder="1" applyAlignment="1" applyProtection="1">
      <alignment horizontal="center" vertical="center"/>
      <protection locked="0"/>
    </xf>
    <xf numFmtId="0" fontId="12" fillId="0" borderId="47" xfId="63" applyFont="1" applyBorder="1" applyAlignment="1" applyProtection="1">
      <alignment horizontal="center" vertical="center"/>
      <protection/>
    </xf>
    <xf numFmtId="180" fontId="13" fillId="0" borderId="28" xfId="63" applyNumberFormat="1" applyFont="1" applyBorder="1" applyAlignment="1">
      <alignment horizontal="center" vertical="center"/>
      <protection/>
    </xf>
    <xf numFmtId="180" fontId="13" fillId="0" borderId="22" xfId="63" applyNumberFormat="1" applyFont="1" applyBorder="1" applyAlignment="1">
      <alignment horizontal="center" vertical="center"/>
      <protection/>
    </xf>
    <xf numFmtId="180" fontId="13" fillId="0" borderId="21" xfId="63" applyNumberFormat="1" applyFont="1" applyBorder="1" applyAlignment="1">
      <alignment horizontal="center" vertical="center"/>
      <protection/>
    </xf>
    <xf numFmtId="180" fontId="0" fillId="0" borderId="28" xfId="63" applyNumberFormat="1" applyFont="1" applyBorder="1" applyAlignment="1">
      <alignment horizontal="center" vertical="center"/>
      <protection/>
    </xf>
    <xf numFmtId="180" fontId="0" fillId="0" borderId="22" xfId="63" applyNumberFormat="1" applyFont="1" applyBorder="1" applyAlignment="1">
      <alignment horizontal="center" vertical="center"/>
      <protection/>
    </xf>
    <xf numFmtId="0" fontId="11" fillId="0" borderId="22" xfId="0" applyFont="1" applyBorder="1" applyAlignment="1">
      <alignment horizontal="center" vertical="center"/>
    </xf>
    <xf numFmtId="181" fontId="11" fillId="0" borderId="28" xfId="63" applyNumberFormat="1" applyFont="1" applyBorder="1" applyAlignment="1">
      <alignment horizontal="center" vertical="center"/>
      <protection/>
    </xf>
    <xf numFmtId="181" fontId="11" fillId="0" borderId="22" xfId="63" applyNumberFormat="1" applyFont="1" applyBorder="1" applyAlignment="1">
      <alignment horizontal="center" vertical="center"/>
      <protection/>
    </xf>
    <xf numFmtId="181" fontId="11" fillId="0" borderId="23" xfId="63" applyNumberFormat="1" applyFont="1" applyBorder="1" applyAlignment="1">
      <alignment horizontal="center" vertical="center"/>
      <protection/>
    </xf>
    <xf numFmtId="0" fontId="14" fillId="0" borderId="16" xfId="60" applyFont="1" applyBorder="1" applyAlignment="1">
      <alignment horizontal="center" vertical="center"/>
      <protection/>
    </xf>
    <xf numFmtId="181" fontId="11" fillId="0" borderId="16" xfId="63" applyNumberFormat="1" applyFont="1" applyBorder="1" applyAlignment="1">
      <alignment horizontal="center" vertical="center"/>
      <protection/>
    </xf>
    <xf numFmtId="181" fontId="11" fillId="0" borderId="21" xfId="63" applyNumberFormat="1" applyFont="1" applyBorder="1" applyAlignment="1">
      <alignment horizontal="center" vertical="center"/>
      <protection/>
    </xf>
    <xf numFmtId="0" fontId="14" fillId="0" borderId="48" xfId="60" applyFont="1" applyBorder="1" applyAlignment="1">
      <alignment horizontal="center" vertical="center"/>
      <protection/>
    </xf>
    <xf numFmtId="180" fontId="11" fillId="0" borderId="23" xfId="63" applyNumberFormat="1" applyFont="1" applyFill="1" applyBorder="1" applyAlignment="1">
      <alignment horizontal="center" vertical="center"/>
      <protection/>
    </xf>
    <xf numFmtId="180" fontId="11" fillId="0" borderId="22" xfId="63" applyNumberFormat="1" applyFont="1" applyFill="1" applyBorder="1" applyAlignment="1">
      <alignment horizontal="center" vertical="center"/>
      <protection/>
    </xf>
    <xf numFmtId="180" fontId="11" fillId="0" borderId="28" xfId="63" applyNumberFormat="1" applyFont="1" applyBorder="1" applyAlignment="1">
      <alignment horizontal="center" vertical="center"/>
      <protection/>
    </xf>
    <xf numFmtId="180" fontId="11" fillId="0" borderId="22" xfId="63" applyNumberFormat="1" applyFont="1" applyBorder="1" applyAlignment="1">
      <alignment horizontal="center" vertical="center"/>
      <protection/>
    </xf>
    <xf numFmtId="181" fontId="11" fillId="0" borderId="33" xfId="63" applyNumberFormat="1" applyFont="1" applyBorder="1" applyAlignment="1">
      <alignment horizontal="center" vertical="center"/>
      <protection/>
    </xf>
    <xf numFmtId="0" fontId="14" fillId="0" borderId="37" xfId="60" applyFont="1" applyBorder="1" applyAlignment="1">
      <alignment horizontal="center" vertical="center"/>
      <protection/>
    </xf>
    <xf numFmtId="180" fontId="11" fillId="0" borderId="40" xfId="63" applyNumberFormat="1" applyFont="1" applyFill="1" applyBorder="1" applyAlignment="1">
      <alignment horizontal="center" vertical="center"/>
      <protection/>
    </xf>
    <xf numFmtId="180" fontId="11" fillId="0" borderId="37" xfId="63" applyNumberFormat="1" applyFont="1" applyFill="1" applyBorder="1" applyAlignment="1">
      <alignment horizontal="center" vertical="center"/>
      <protection/>
    </xf>
    <xf numFmtId="0" fontId="15" fillId="0" borderId="0" xfId="63" applyFont="1" applyAlignment="1">
      <alignment horizontal="left" wrapText="1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1" fillId="0" borderId="0" xfId="63" applyFont="1" applyAlignment="1">
      <alignment vertical="center"/>
      <protection/>
    </xf>
    <xf numFmtId="0" fontId="11" fillId="0" borderId="0" xfId="63" applyAlignment="1">
      <alignment vertical="center"/>
      <protection/>
    </xf>
    <xf numFmtId="0" fontId="11" fillId="0" borderId="0" xfId="63" applyFont="1" applyAlignment="1">
      <alignment horizontal="center" vertical="center"/>
      <protection/>
    </xf>
    <xf numFmtId="0" fontId="11" fillId="0" borderId="24" xfId="63" applyFont="1" applyBorder="1" applyAlignment="1">
      <alignment horizontal="center" vertical="center"/>
      <protection/>
    </xf>
    <xf numFmtId="0" fontId="11" fillId="0" borderId="25" xfId="63" applyFont="1" applyBorder="1" applyAlignment="1">
      <alignment horizontal="center" vertical="center"/>
      <protection/>
    </xf>
    <xf numFmtId="0" fontId="11" fillId="0" borderId="26" xfId="63" applyBorder="1" applyAlignment="1">
      <alignment horizontal="center" vertical="center"/>
      <protection/>
    </xf>
    <xf numFmtId="0" fontId="11" fillId="0" borderId="27" xfId="63" applyBorder="1" applyAlignment="1">
      <alignment horizontal="center" vertical="center"/>
      <protection/>
    </xf>
    <xf numFmtId="180" fontId="0" fillId="0" borderId="21" xfId="63" applyNumberFormat="1" applyFont="1" applyBorder="1" applyAlignment="1">
      <alignment horizontal="center" vertical="center"/>
      <protection/>
    </xf>
    <xf numFmtId="180" fontId="15" fillId="0" borderId="28" xfId="63" applyNumberFormat="1" applyFont="1" applyBorder="1" applyAlignment="1">
      <alignment horizontal="center" vertical="center"/>
      <protection/>
    </xf>
    <xf numFmtId="180" fontId="15" fillId="0" borderId="22" xfId="63" applyNumberFormat="1" applyFont="1" applyBorder="1" applyAlignment="1">
      <alignment horizontal="center" vertical="center"/>
      <protection/>
    </xf>
    <xf numFmtId="180" fontId="15" fillId="0" borderId="21" xfId="63" applyNumberFormat="1" applyFont="1" applyBorder="1" applyAlignment="1">
      <alignment horizontal="center" vertical="center"/>
      <protection/>
    </xf>
    <xf numFmtId="0" fontId="15" fillId="0" borderId="0" xfId="63" applyFont="1">
      <alignment/>
      <protection/>
    </xf>
    <xf numFmtId="0" fontId="11" fillId="0" borderId="29" xfId="63" applyBorder="1" applyAlignment="1">
      <alignment horizontal="center" vertical="center"/>
      <protection/>
    </xf>
    <xf numFmtId="0" fontId="11" fillId="0" borderId="30" xfId="63" applyBorder="1" applyAlignment="1">
      <alignment horizontal="center" vertical="center"/>
      <protection/>
    </xf>
    <xf numFmtId="180" fontId="11" fillId="0" borderId="21" xfId="63" applyNumberFormat="1" applyFont="1" applyBorder="1" applyAlignment="1">
      <alignment horizontal="center" vertical="center"/>
      <protection/>
    </xf>
    <xf numFmtId="0" fontId="11" fillId="0" borderId="31" xfId="63" applyFont="1" applyBorder="1" applyAlignment="1">
      <alignment horizontal="center" vertical="center"/>
      <protection/>
    </xf>
    <xf numFmtId="0" fontId="11" fillId="0" borderId="32" xfId="63" applyFont="1" applyBorder="1" applyAlignment="1">
      <alignment horizontal="center" vertical="center"/>
      <protection/>
    </xf>
    <xf numFmtId="0" fontId="11" fillId="0" borderId="28" xfId="63" applyFont="1" applyBorder="1" applyAlignment="1">
      <alignment horizontal="center" vertical="center"/>
      <protection/>
    </xf>
    <xf numFmtId="0" fontId="11" fillId="0" borderId="22" xfId="63" applyFont="1" applyBorder="1" applyAlignment="1">
      <alignment horizontal="center" vertical="center"/>
      <protection/>
    </xf>
    <xf numFmtId="0" fontId="11" fillId="0" borderId="0" xfId="63" applyAlignment="1">
      <alignment wrapText="1"/>
      <protection/>
    </xf>
    <xf numFmtId="0" fontId="11" fillId="0" borderId="29" xfId="63" applyFont="1" applyBorder="1" applyAlignment="1">
      <alignment horizontal="center" vertical="center"/>
      <protection/>
    </xf>
    <xf numFmtId="180" fontId="11" fillId="0" borderId="33" xfId="63" applyNumberFormat="1" applyFont="1" applyBorder="1" applyAlignment="1">
      <alignment horizontal="center" vertical="center"/>
      <protection/>
    </xf>
    <xf numFmtId="180" fontId="11" fillId="0" borderId="16" xfId="63" applyNumberFormat="1" applyFont="1" applyBorder="1" applyAlignment="1">
      <alignment horizontal="center" vertical="center"/>
      <protection/>
    </xf>
    <xf numFmtId="180" fontId="11" fillId="0" borderId="41" xfId="6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11" fillId="0" borderId="34" xfId="63" applyBorder="1" applyAlignment="1">
      <alignment horizontal="center" vertical="center"/>
      <protection/>
    </xf>
    <xf numFmtId="0" fontId="11" fillId="0" borderId="35" xfId="63" applyBorder="1" applyAlignment="1">
      <alignment horizontal="center" vertical="center"/>
      <protection/>
    </xf>
    <xf numFmtId="0" fontId="11" fillId="0" borderId="36" xfId="63" applyFont="1" applyBorder="1" applyAlignment="1">
      <alignment horizontal="center" vertical="center"/>
      <protection/>
    </xf>
    <xf numFmtId="0" fontId="11" fillId="0" borderId="33" xfId="63" applyFont="1" applyBorder="1" applyAlignment="1">
      <alignment horizontal="center" vertical="center"/>
      <protection/>
    </xf>
    <xf numFmtId="0" fontId="11" fillId="0" borderId="49" xfId="63" applyFont="1" applyBorder="1" applyAlignment="1">
      <alignment horizontal="center" vertical="center"/>
      <protection/>
    </xf>
    <xf numFmtId="0" fontId="11" fillId="0" borderId="50" xfId="63" applyFont="1" applyBorder="1" applyAlignment="1">
      <alignment horizontal="center" vertical="center"/>
      <protection/>
    </xf>
    <xf numFmtId="0" fontId="11" fillId="0" borderId="49" xfId="63" applyFont="1" applyBorder="1" applyAlignment="1">
      <alignment horizontal="center" vertical="center" wrapText="1"/>
      <protection/>
    </xf>
    <xf numFmtId="0" fontId="11" fillId="0" borderId="51" xfId="63" applyFont="1" applyBorder="1" applyAlignment="1">
      <alignment horizontal="center" vertical="center" wrapText="1"/>
      <protection/>
    </xf>
    <xf numFmtId="0" fontId="11" fillId="0" borderId="52" xfId="63" applyFont="1" applyBorder="1" applyAlignment="1">
      <alignment horizontal="center" vertical="center" wrapText="1"/>
      <protection/>
    </xf>
    <xf numFmtId="0" fontId="11" fillId="0" borderId="53" xfId="63" applyFont="1" applyBorder="1" applyAlignment="1">
      <alignment horizontal="center" vertical="center"/>
      <protection/>
    </xf>
    <xf numFmtId="0" fontId="11" fillId="0" borderId="51" xfId="63" applyFont="1" applyBorder="1" applyAlignment="1">
      <alignment horizontal="center" vertical="center"/>
      <protection/>
    </xf>
    <xf numFmtId="0" fontId="11" fillId="0" borderId="52" xfId="63" applyFont="1" applyBorder="1" applyAlignment="1" applyProtection="1">
      <alignment horizontal="center" vertical="center"/>
      <protection locked="0"/>
    </xf>
    <xf numFmtId="180" fontId="13" fillId="0" borderId="42" xfId="63" applyNumberFormat="1" applyFont="1" applyBorder="1" applyAlignment="1">
      <alignment horizontal="center" vertical="center"/>
      <protection/>
    </xf>
    <xf numFmtId="181" fontId="11" fillId="0" borderId="46" xfId="63" applyNumberFormat="1" applyFont="1" applyBorder="1" applyAlignment="1">
      <alignment horizontal="center" vertical="center"/>
      <protection/>
    </xf>
    <xf numFmtId="0" fontId="14" fillId="0" borderId="54" xfId="60" applyFont="1" applyBorder="1" applyAlignment="1">
      <alignment horizontal="center" vertical="center"/>
      <protection/>
    </xf>
    <xf numFmtId="181" fontId="11" fillId="0" borderId="42" xfId="63" applyNumberFormat="1" applyFont="1" applyBorder="1" applyAlignment="1">
      <alignment horizontal="center" vertical="center"/>
      <protection/>
    </xf>
    <xf numFmtId="0" fontId="14" fillId="0" borderId="55" xfId="60" applyFont="1" applyBorder="1" applyAlignment="1">
      <alignment horizontal="center" vertical="center"/>
      <protection/>
    </xf>
    <xf numFmtId="180" fontId="11" fillId="0" borderId="46" xfId="63" applyNumberFormat="1" applyFont="1" applyFill="1" applyBorder="1" applyAlignment="1">
      <alignment horizontal="center" vertical="center"/>
      <protection/>
    </xf>
    <xf numFmtId="0" fontId="14" fillId="0" borderId="56" xfId="60" applyFont="1" applyBorder="1" applyAlignment="1">
      <alignment horizontal="center" vertical="center"/>
      <protection/>
    </xf>
    <xf numFmtId="180" fontId="11" fillId="0" borderId="57" xfId="63" applyNumberFormat="1" applyFont="1" applyFill="1" applyBorder="1" applyAlignment="1">
      <alignment horizontal="center" vertical="center"/>
      <protection/>
    </xf>
    <xf numFmtId="180" fontId="11" fillId="0" borderId="56" xfId="63" applyNumberFormat="1" applyFont="1" applyFill="1" applyBorder="1" applyAlignment="1">
      <alignment horizontal="center" vertical="center"/>
      <protection/>
    </xf>
    <xf numFmtId="0" fontId="11" fillId="0" borderId="0" xfId="63" applyAlignment="1">
      <alignment horizontal="center"/>
      <protection/>
    </xf>
    <xf numFmtId="180" fontId="0" fillId="0" borderId="42" xfId="63" applyNumberFormat="1" applyFont="1" applyBorder="1" applyAlignment="1">
      <alignment horizontal="center" vertical="center"/>
      <protection/>
    </xf>
    <xf numFmtId="180" fontId="15" fillId="0" borderId="42" xfId="63" applyNumberFormat="1" applyFont="1" applyBorder="1" applyAlignment="1">
      <alignment horizontal="center" vertical="center"/>
      <protection/>
    </xf>
    <xf numFmtId="180" fontId="11" fillId="0" borderId="42" xfId="63" applyNumberFormat="1" applyFont="1" applyBorder="1" applyAlignment="1">
      <alignment horizontal="center" vertical="center"/>
      <protection/>
    </xf>
    <xf numFmtId="0" fontId="11" fillId="0" borderId="58" xfId="63" applyFont="1" applyBorder="1" applyAlignment="1">
      <alignment horizontal="center" vertical="center"/>
      <protection/>
    </xf>
    <xf numFmtId="0" fontId="11" fillId="0" borderId="59" xfId="63" applyFont="1" applyBorder="1" applyAlignment="1">
      <alignment horizontal="center" vertical="center"/>
      <protection/>
    </xf>
    <xf numFmtId="180" fontId="11" fillId="0" borderId="60" xfId="63" applyNumberFormat="1" applyFont="1" applyBorder="1" applyAlignment="1">
      <alignment horizontal="center" vertical="center"/>
      <protection/>
    </xf>
    <xf numFmtId="180" fontId="11" fillId="0" borderId="61" xfId="63" applyNumberFormat="1" applyFont="1" applyFill="1" applyBorder="1" applyAlignment="1">
      <alignment horizontal="center" vertical="center"/>
      <protection/>
    </xf>
    <xf numFmtId="0" fontId="11" fillId="0" borderId="62" xfId="63" applyFont="1" applyBorder="1" applyAlignment="1">
      <alignment horizontal="center" vertical="center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2 9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常规_夏粮_3" xfId="60"/>
    <cellStyle name="60% - 强调文字颜色 5" xfId="61"/>
    <cellStyle name="强调文字颜色 6" xfId="62"/>
    <cellStyle name="常规_2007年度小麦油菜籽进度表式" xfId="63"/>
    <cellStyle name="40% - 强调文字颜色 6" xfId="64"/>
    <cellStyle name="常规 2 10" xfId="65"/>
    <cellStyle name="60% - 强调文字颜色 6" xfId="66"/>
    <cellStyle name="常规 2 7" xfId="67"/>
    <cellStyle name="常规 2 8" xfId="68"/>
    <cellStyle name="常规 2 4" xfId="69"/>
    <cellStyle name="常规 2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9"/>
  <sheetViews>
    <sheetView zoomScaleSheetLayoutView="100" workbookViewId="0" topLeftCell="A1">
      <selection activeCell="B13" sqref="B13"/>
    </sheetView>
  </sheetViews>
  <sheetFormatPr defaultColWidth="9.00390625" defaultRowHeight="15.75"/>
  <cols>
    <col min="1" max="1" width="20.875" style="93" customWidth="1"/>
    <col min="2" max="2" width="9.875" style="93" customWidth="1"/>
    <col min="3" max="3" width="10.125" style="93" customWidth="1"/>
    <col min="4" max="4" width="13.25390625" style="93" customWidth="1"/>
    <col min="5" max="5" width="9.50390625" style="93" customWidth="1"/>
    <col min="6" max="6" width="10.75390625" style="93" customWidth="1"/>
    <col min="7" max="7" width="11.125" style="93" customWidth="1"/>
    <col min="8" max="8" width="12.625" style="93" customWidth="1"/>
    <col min="9" max="9" width="9.50390625" style="93" customWidth="1"/>
    <col min="10" max="10" width="10.875" style="93" customWidth="1"/>
    <col min="11" max="11" width="10.625" style="93" customWidth="1"/>
    <col min="12" max="12" width="9.00390625" style="93" customWidth="1"/>
    <col min="13" max="13" width="11.125" style="93" customWidth="1"/>
    <col min="14" max="206" width="9.00390625" style="93" customWidth="1"/>
  </cols>
  <sheetData>
    <row r="2" spans="1:12" ht="21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4.25" customHeight="1">
      <c r="A3" s="94"/>
    </row>
    <row r="4" spans="1:12" s="141" customFormat="1" ht="28.5" customHeight="1">
      <c r="A4" s="95" t="s">
        <v>1</v>
      </c>
      <c r="B4" s="95"/>
      <c r="C4" s="95"/>
      <c r="D4" s="96" t="s">
        <v>2</v>
      </c>
      <c r="E4" s="96"/>
      <c r="F4" s="96"/>
      <c r="G4" s="96"/>
      <c r="H4" s="96"/>
      <c r="I4" s="140"/>
      <c r="K4" s="142" t="s">
        <v>3</v>
      </c>
      <c r="L4" s="142"/>
    </row>
    <row r="5" spans="1:12" s="141" customFormat="1" ht="24" customHeight="1">
      <c r="A5" s="97"/>
      <c r="B5" s="98" t="s">
        <v>4</v>
      </c>
      <c r="C5" s="98"/>
      <c r="D5" s="98"/>
      <c r="E5" s="98"/>
      <c r="F5" s="169" t="s">
        <v>5</v>
      </c>
      <c r="G5" s="100"/>
      <c r="H5" s="100"/>
      <c r="I5" s="143"/>
      <c r="J5" s="144" t="s">
        <v>6</v>
      </c>
      <c r="K5" s="143"/>
      <c r="L5" s="143"/>
    </row>
    <row r="6" spans="1:12" ht="14.25" customHeight="1">
      <c r="A6" s="101" t="s">
        <v>7</v>
      </c>
      <c r="B6" s="102" t="s">
        <v>8</v>
      </c>
      <c r="C6" s="103"/>
      <c r="D6" s="103"/>
      <c r="E6" s="104" t="s">
        <v>9</v>
      </c>
      <c r="F6" s="102" t="s">
        <v>8</v>
      </c>
      <c r="G6" s="105"/>
      <c r="H6" s="170"/>
      <c r="I6" s="110" t="s">
        <v>9</v>
      </c>
      <c r="J6" s="102" t="s">
        <v>8</v>
      </c>
      <c r="K6" s="105"/>
      <c r="L6" s="110" t="s">
        <v>9</v>
      </c>
    </row>
    <row r="7" spans="1:12" ht="15.75" customHeight="1">
      <c r="A7" s="97"/>
      <c r="B7" s="171"/>
      <c r="C7" s="108" t="s">
        <v>10</v>
      </c>
      <c r="D7" s="18"/>
      <c r="E7" s="109"/>
      <c r="F7" s="169"/>
      <c r="G7" s="110" t="s">
        <v>10</v>
      </c>
      <c r="H7" s="111"/>
      <c r="I7" s="114"/>
      <c r="J7" s="169"/>
      <c r="K7" s="110" t="s">
        <v>10</v>
      </c>
      <c r="L7" s="114"/>
    </row>
    <row r="8" spans="1:19" ht="36.75" customHeight="1">
      <c r="A8" s="112"/>
      <c r="B8" s="172"/>
      <c r="C8" s="173"/>
      <c r="D8" s="173" t="s">
        <v>11</v>
      </c>
      <c r="E8" s="174"/>
      <c r="F8" s="175"/>
      <c r="G8" s="176"/>
      <c r="H8" s="173" t="s">
        <v>11</v>
      </c>
      <c r="I8" s="176"/>
      <c r="J8" s="175"/>
      <c r="K8" s="176"/>
      <c r="L8" s="176"/>
      <c r="N8" s="145" t="s">
        <v>12</v>
      </c>
      <c r="O8" s="146"/>
      <c r="P8" s="146"/>
      <c r="Q8" s="146"/>
      <c r="R8" s="146"/>
      <c r="S8" s="165"/>
    </row>
    <row r="9" spans="1:19" s="151" customFormat="1" ht="39.75" customHeight="1">
      <c r="A9" s="115" t="s">
        <v>13</v>
      </c>
      <c r="B9" s="116">
        <f>SUM(B10:B13)</f>
        <v>590</v>
      </c>
      <c r="C9" s="117">
        <f>SUM(C13:C13)</f>
        <v>0</v>
      </c>
      <c r="D9" s="117">
        <f>SUM(D13:D13)</f>
        <v>0</v>
      </c>
      <c r="E9" s="177">
        <f>SUM(E10:E13)</f>
        <v>590</v>
      </c>
      <c r="F9" s="119">
        <f>SUM(F13:F13)</f>
        <v>0</v>
      </c>
      <c r="G9" s="120">
        <f>SUM(G13:G13)</f>
        <v>0</v>
      </c>
      <c r="H9" s="120">
        <f>SUM(H13:H13)</f>
        <v>0</v>
      </c>
      <c r="I9" s="187">
        <f>SUM(I13:I13)</f>
        <v>0</v>
      </c>
      <c r="J9" s="148">
        <f>SUM(J10:J13)</f>
        <v>0</v>
      </c>
      <c r="K9" s="149">
        <f>SUM(K13:K13)</f>
        <v>0</v>
      </c>
      <c r="L9" s="188">
        <f>SUM(L10:L13)</f>
        <v>0</v>
      </c>
      <c r="N9" s="152"/>
      <c r="O9" s="153"/>
      <c r="P9" s="153"/>
      <c r="Q9" s="153"/>
      <c r="R9" s="153"/>
      <c r="S9" s="166"/>
    </row>
    <row r="10" spans="1:19" s="151" customFormat="1" ht="26.25" customHeight="1">
      <c r="A10" s="121" t="s">
        <v>14</v>
      </c>
      <c r="B10" s="122">
        <v>150</v>
      </c>
      <c r="C10" s="123"/>
      <c r="D10" s="123"/>
      <c r="E10" s="178">
        <v>150</v>
      </c>
      <c r="F10" s="119"/>
      <c r="G10" s="120"/>
      <c r="H10" s="120"/>
      <c r="I10" s="120"/>
      <c r="J10" s="131"/>
      <c r="K10" s="132"/>
      <c r="L10" s="189"/>
      <c r="N10" s="190" t="s">
        <v>15</v>
      </c>
      <c r="O10" s="191"/>
      <c r="P10" s="191" t="s">
        <v>16</v>
      </c>
      <c r="Q10" s="191"/>
      <c r="R10" s="191" t="s">
        <v>17</v>
      </c>
      <c r="S10" s="194"/>
    </row>
    <row r="11" spans="1:19" s="151" customFormat="1" ht="24.75" customHeight="1">
      <c r="A11" s="179" t="s">
        <v>18</v>
      </c>
      <c r="B11" s="122">
        <v>100</v>
      </c>
      <c r="C11" s="123"/>
      <c r="D11" s="123"/>
      <c r="E11" s="126">
        <v>100</v>
      </c>
      <c r="F11" s="119"/>
      <c r="G11" s="120"/>
      <c r="H11" s="120"/>
      <c r="I11" s="187"/>
      <c r="J11" s="131"/>
      <c r="K11" s="132"/>
      <c r="L11" s="189"/>
      <c r="N11" s="157"/>
      <c r="O11" s="158"/>
      <c r="P11" s="158"/>
      <c r="Q11" s="158"/>
      <c r="R11" s="158"/>
      <c r="S11" s="168"/>
    </row>
    <row r="12" spans="1:19" s="151" customFormat="1" ht="26.25" customHeight="1">
      <c r="A12" s="179" t="s">
        <v>19</v>
      </c>
      <c r="B12" s="122">
        <v>0</v>
      </c>
      <c r="C12" s="123"/>
      <c r="D12" s="123"/>
      <c r="E12" s="180">
        <v>0</v>
      </c>
      <c r="F12" s="119"/>
      <c r="G12" s="120"/>
      <c r="H12" s="120"/>
      <c r="I12" s="187"/>
      <c r="J12" s="131"/>
      <c r="K12" s="132"/>
      <c r="L12" s="189"/>
      <c r="N12" s="157" t="s">
        <v>20</v>
      </c>
      <c r="O12" s="158" t="s">
        <v>21</v>
      </c>
      <c r="P12" s="158" t="s">
        <v>20</v>
      </c>
      <c r="Q12" s="158" t="s">
        <v>21</v>
      </c>
      <c r="R12" s="158" t="s">
        <v>20</v>
      </c>
      <c r="S12" s="168" t="s">
        <v>21</v>
      </c>
    </row>
    <row r="13" spans="1:19" ht="25.5" customHeight="1">
      <c r="A13" s="181" t="s">
        <v>22</v>
      </c>
      <c r="B13" s="182">
        <v>340</v>
      </c>
      <c r="C13" s="130"/>
      <c r="D13" s="130"/>
      <c r="E13" s="180">
        <v>340</v>
      </c>
      <c r="F13" s="131"/>
      <c r="G13" s="132"/>
      <c r="H13" s="132"/>
      <c r="I13" s="189"/>
      <c r="J13" s="131"/>
      <c r="K13" s="132"/>
      <c r="L13" s="189"/>
      <c r="M13" s="159"/>
      <c r="N13" s="160" t="s">
        <v>23</v>
      </c>
      <c r="O13" s="160"/>
      <c r="P13" s="153"/>
      <c r="Q13" s="153"/>
      <c r="R13" s="153"/>
      <c r="S13" s="166"/>
    </row>
    <row r="14" spans="1:13" ht="25.5" customHeight="1">
      <c r="A14" s="181"/>
      <c r="B14" s="182"/>
      <c r="C14" s="130"/>
      <c r="D14" s="130"/>
      <c r="E14" s="133"/>
      <c r="F14" s="131"/>
      <c r="G14" s="132"/>
      <c r="H14" s="132"/>
      <c r="I14" s="161"/>
      <c r="J14" s="192"/>
      <c r="K14" s="189"/>
      <c r="L14" s="189"/>
      <c r="M14" s="159"/>
    </row>
    <row r="15" spans="1:13" ht="25.5" customHeight="1">
      <c r="A15" s="183"/>
      <c r="B15" s="184"/>
      <c r="C15" s="184"/>
      <c r="D15" s="184"/>
      <c r="E15" s="185"/>
      <c r="F15" s="184"/>
      <c r="G15" s="184"/>
      <c r="H15" s="184"/>
      <c r="I15" s="185"/>
      <c r="J15" s="184"/>
      <c r="K15" s="184"/>
      <c r="L15" s="193"/>
      <c r="M15" s="159"/>
    </row>
    <row r="16" spans="1:13" ht="20.25" customHeight="1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59"/>
    </row>
    <row r="17" spans="1:12" s="164" customFormat="1" ht="19.5" customHeight="1">
      <c r="A17" s="138" t="s">
        <v>24</v>
      </c>
      <c r="B17" s="139" t="s">
        <v>25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</row>
    <row r="19" spans="1:12" ht="15">
      <c r="A19" s="186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</row>
  </sheetData>
  <sheetProtection/>
  <mergeCells count="22">
    <mergeCell ref="A2:L2"/>
    <mergeCell ref="D4:H4"/>
    <mergeCell ref="K4:L4"/>
    <mergeCell ref="B5:E5"/>
    <mergeCell ref="F5:I5"/>
    <mergeCell ref="J5:L5"/>
    <mergeCell ref="N13:O13"/>
    <mergeCell ref="A19:L19"/>
    <mergeCell ref="A6:A8"/>
    <mergeCell ref="B6:B8"/>
    <mergeCell ref="C7:C8"/>
    <mergeCell ref="E6:E8"/>
    <mergeCell ref="F6:F8"/>
    <mergeCell ref="G7:G8"/>
    <mergeCell ref="I6:I8"/>
    <mergeCell ref="J6:J8"/>
    <mergeCell ref="K7:K8"/>
    <mergeCell ref="L6:L8"/>
    <mergeCell ref="N8:S9"/>
    <mergeCell ref="N10:O11"/>
    <mergeCell ref="P10:Q11"/>
    <mergeCell ref="R10:S11"/>
  </mergeCells>
  <printOptions/>
  <pageMargins left="0.75" right="0.75" top="1" bottom="1" header="0.5097222222222222" footer="0.5097222222222222"/>
  <pageSetup fitToHeight="1" fitToWidth="1" horizontalDpi="600" verticalDpi="600" orientation="landscape" paperSize="9" scale="6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workbookViewId="0" topLeftCell="A1">
      <selection activeCell="D14" sqref="D14"/>
    </sheetView>
  </sheetViews>
  <sheetFormatPr defaultColWidth="9.00390625" defaultRowHeight="15.75"/>
  <cols>
    <col min="1" max="1" width="36.00390625" style="0" bestFit="1" customWidth="1"/>
  </cols>
  <sheetData>
    <row r="1" spans="1:19" ht="1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21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3"/>
      <c r="N2" s="93"/>
      <c r="O2" s="93"/>
      <c r="P2" s="93"/>
      <c r="Q2" s="93"/>
      <c r="R2" s="93"/>
      <c r="S2" s="93"/>
    </row>
    <row r="3" spans="1:19" ht="15">
      <c r="A3" s="94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5.75">
      <c r="A4" s="95" t="s">
        <v>1</v>
      </c>
      <c r="B4" s="95"/>
      <c r="C4" s="95"/>
      <c r="D4" s="96" t="s">
        <v>40</v>
      </c>
      <c r="E4" s="96"/>
      <c r="F4" s="96"/>
      <c r="G4" s="96"/>
      <c r="H4" s="96"/>
      <c r="I4" s="140"/>
      <c r="J4" s="141"/>
      <c r="K4" s="142" t="s">
        <v>3</v>
      </c>
      <c r="L4" s="142"/>
      <c r="M4" s="141"/>
      <c r="N4" s="141"/>
      <c r="O4" s="141"/>
      <c r="P4" s="141"/>
      <c r="Q4" s="141"/>
      <c r="R4" s="141"/>
      <c r="S4" s="141"/>
    </row>
    <row r="5" spans="1:19" ht="15">
      <c r="A5" s="97"/>
      <c r="B5" s="98" t="s">
        <v>4</v>
      </c>
      <c r="C5" s="98"/>
      <c r="D5" s="98"/>
      <c r="E5" s="98"/>
      <c r="F5" s="99" t="s">
        <v>5</v>
      </c>
      <c r="G5" s="100"/>
      <c r="H5" s="100"/>
      <c r="I5" s="143"/>
      <c r="J5" s="144" t="s">
        <v>6</v>
      </c>
      <c r="K5" s="143"/>
      <c r="L5" s="143"/>
      <c r="M5" s="141"/>
      <c r="N5" s="141"/>
      <c r="O5" s="141"/>
      <c r="P5" s="141"/>
      <c r="Q5" s="141"/>
      <c r="R5" s="141"/>
      <c r="S5" s="141"/>
    </row>
    <row r="6" spans="1:19" ht="15">
      <c r="A6" s="101" t="s">
        <v>7</v>
      </c>
      <c r="B6" s="102" t="s">
        <v>8</v>
      </c>
      <c r="C6" s="103"/>
      <c r="D6" s="103"/>
      <c r="E6" s="104" t="s">
        <v>9</v>
      </c>
      <c r="F6" s="102" t="s">
        <v>8</v>
      </c>
      <c r="G6" s="105"/>
      <c r="H6" s="106"/>
      <c r="I6" s="110" t="s">
        <v>9</v>
      </c>
      <c r="J6" s="102" t="s">
        <v>8</v>
      </c>
      <c r="K6" s="105"/>
      <c r="L6" s="110" t="s">
        <v>9</v>
      </c>
      <c r="M6" s="93"/>
      <c r="N6" s="93"/>
      <c r="O6" s="93"/>
      <c r="P6" s="93"/>
      <c r="Q6" s="93"/>
      <c r="R6" s="93"/>
      <c r="S6" s="93"/>
    </row>
    <row r="7" spans="1:19" ht="15.75">
      <c r="A7" s="97"/>
      <c r="B7" s="107"/>
      <c r="C7" s="108" t="s">
        <v>10</v>
      </c>
      <c r="D7" s="18"/>
      <c r="E7" s="109"/>
      <c r="F7" s="99"/>
      <c r="G7" s="110" t="s">
        <v>10</v>
      </c>
      <c r="H7" s="111"/>
      <c r="I7" s="114"/>
      <c r="J7" s="99"/>
      <c r="K7" s="110" t="s">
        <v>10</v>
      </c>
      <c r="L7" s="114"/>
      <c r="M7" s="93"/>
      <c r="N7" s="93"/>
      <c r="O7" s="93"/>
      <c r="P7" s="93"/>
      <c r="Q7" s="93"/>
      <c r="R7" s="93"/>
      <c r="S7" s="93"/>
    </row>
    <row r="8" spans="1:19" ht="31.5">
      <c r="A8" s="112"/>
      <c r="B8" s="107"/>
      <c r="C8" s="113"/>
      <c r="D8" s="113" t="s">
        <v>11</v>
      </c>
      <c r="E8" s="109"/>
      <c r="F8" s="99"/>
      <c r="G8" s="114"/>
      <c r="H8" s="113" t="s">
        <v>11</v>
      </c>
      <c r="I8" s="114"/>
      <c r="J8" s="99"/>
      <c r="K8" s="114"/>
      <c r="L8" s="114"/>
      <c r="M8" s="93"/>
      <c r="N8" s="145" t="s">
        <v>12</v>
      </c>
      <c r="O8" s="146"/>
      <c r="P8" s="146"/>
      <c r="Q8" s="146"/>
      <c r="R8" s="146"/>
      <c r="S8" s="165"/>
    </row>
    <row r="9" spans="1:19" ht="18">
      <c r="A9" s="115" t="s">
        <v>13</v>
      </c>
      <c r="B9" s="116">
        <f>SUM(B10:B13)</f>
        <v>53320</v>
      </c>
      <c r="C9" s="117">
        <f>SUM(C13:C13)</f>
        <v>0</v>
      </c>
      <c r="D9" s="117">
        <f>SUM(D13:D13)</f>
        <v>0</v>
      </c>
      <c r="E9" s="118">
        <f>SUM(E10:E13)</f>
        <v>11061</v>
      </c>
      <c r="F9" s="119">
        <f>SUM(F13:F13)</f>
        <v>0</v>
      </c>
      <c r="G9" s="120">
        <f>SUM(G13:G13)</f>
        <v>0</v>
      </c>
      <c r="H9" s="120">
        <f>SUM(H13:H13)</f>
        <v>0</v>
      </c>
      <c r="I9" s="147">
        <f>SUM(I13:I13)</f>
        <v>0</v>
      </c>
      <c r="J9" s="148">
        <f>SUM(J10:J13)</f>
        <v>0</v>
      </c>
      <c r="K9" s="149">
        <f>SUM(K13:K13)</f>
        <v>0</v>
      </c>
      <c r="L9" s="150">
        <f>SUM(L10:L13)</f>
        <v>0</v>
      </c>
      <c r="M9" s="151"/>
      <c r="N9" s="152"/>
      <c r="O9" s="153"/>
      <c r="P9" s="153"/>
      <c r="Q9" s="153"/>
      <c r="R9" s="153"/>
      <c r="S9" s="166"/>
    </row>
    <row r="10" spans="1:19" ht="15">
      <c r="A10" s="121" t="s">
        <v>14</v>
      </c>
      <c r="B10" s="122">
        <v>9870</v>
      </c>
      <c r="C10" s="123">
        <v>315</v>
      </c>
      <c r="D10" s="123"/>
      <c r="E10" s="124">
        <v>1580</v>
      </c>
      <c r="F10" s="119"/>
      <c r="G10" s="120"/>
      <c r="H10" s="120"/>
      <c r="I10" s="120"/>
      <c r="J10" s="131"/>
      <c r="K10" s="132"/>
      <c r="L10" s="154"/>
      <c r="M10" s="151"/>
      <c r="N10" s="155" t="s">
        <v>15</v>
      </c>
      <c r="O10" s="156"/>
      <c r="P10" s="156" t="s">
        <v>16</v>
      </c>
      <c r="Q10" s="156"/>
      <c r="R10" s="156" t="s">
        <v>17</v>
      </c>
      <c r="S10" s="167"/>
    </row>
    <row r="11" spans="1:19" ht="17.25">
      <c r="A11" s="125" t="s">
        <v>18</v>
      </c>
      <c r="B11" s="122">
        <v>24041</v>
      </c>
      <c r="C11" s="123"/>
      <c r="D11" s="123"/>
      <c r="E11" s="126">
        <v>5518</v>
      </c>
      <c r="F11" s="119"/>
      <c r="G11" s="120"/>
      <c r="H11" s="120"/>
      <c r="I11" s="147"/>
      <c r="J11" s="131"/>
      <c r="K11" s="132"/>
      <c r="L11" s="154"/>
      <c r="M11" s="151"/>
      <c r="N11" s="157"/>
      <c r="O11" s="158"/>
      <c r="P11" s="158"/>
      <c r="Q11" s="158"/>
      <c r="R11" s="158"/>
      <c r="S11" s="168"/>
    </row>
    <row r="12" spans="1:19" ht="17.25">
      <c r="A12" s="125" t="s">
        <v>19</v>
      </c>
      <c r="B12" s="122">
        <v>9005</v>
      </c>
      <c r="C12" s="123"/>
      <c r="D12" s="123"/>
      <c r="E12" s="127">
        <v>2437</v>
      </c>
      <c r="F12" s="119"/>
      <c r="G12" s="120"/>
      <c r="H12" s="120"/>
      <c r="I12" s="147"/>
      <c r="J12" s="131"/>
      <c r="K12" s="132"/>
      <c r="L12" s="154"/>
      <c r="M12" s="151"/>
      <c r="N12" s="157" t="s">
        <v>20</v>
      </c>
      <c r="O12" s="158" t="s">
        <v>21</v>
      </c>
      <c r="P12" s="158" t="s">
        <v>20</v>
      </c>
      <c r="Q12" s="158" t="s">
        <v>21</v>
      </c>
      <c r="R12" s="158" t="s">
        <v>20</v>
      </c>
      <c r="S12" s="168" t="s">
        <v>21</v>
      </c>
    </row>
    <row r="13" spans="1:19" ht="18">
      <c r="A13" s="128" t="s">
        <v>22</v>
      </c>
      <c r="B13" s="129">
        <v>10404</v>
      </c>
      <c r="C13" s="130"/>
      <c r="D13" s="130"/>
      <c r="E13" s="127">
        <v>1526</v>
      </c>
      <c r="F13" s="131"/>
      <c r="G13" s="132"/>
      <c r="H13" s="132"/>
      <c r="I13" s="154"/>
      <c r="J13" s="131"/>
      <c r="K13" s="132"/>
      <c r="L13" s="154"/>
      <c r="M13" s="159"/>
      <c r="N13" s="160" t="s">
        <v>41</v>
      </c>
      <c r="O13" s="160"/>
      <c r="P13" s="153"/>
      <c r="Q13" s="153"/>
      <c r="R13" s="153"/>
      <c r="S13" s="166"/>
    </row>
    <row r="14" spans="1:19" ht="17.25">
      <c r="A14" s="128"/>
      <c r="B14" s="129"/>
      <c r="C14" s="130"/>
      <c r="D14" s="130"/>
      <c r="E14" s="133"/>
      <c r="F14" s="131"/>
      <c r="G14" s="132"/>
      <c r="H14" s="132"/>
      <c r="I14" s="161"/>
      <c r="J14" s="162"/>
      <c r="K14" s="154"/>
      <c r="L14" s="154"/>
      <c r="M14" s="159"/>
      <c r="N14" s="93"/>
      <c r="O14" s="93"/>
      <c r="P14" s="93"/>
      <c r="Q14" s="93"/>
      <c r="R14" s="93"/>
      <c r="S14" s="93"/>
    </row>
    <row r="15" spans="1:19" ht="18">
      <c r="A15" s="134"/>
      <c r="B15" s="135"/>
      <c r="C15" s="135"/>
      <c r="D15" s="135"/>
      <c r="E15" s="136"/>
      <c r="F15" s="135"/>
      <c r="G15" s="135"/>
      <c r="H15" s="135"/>
      <c r="I15" s="136"/>
      <c r="J15" s="135"/>
      <c r="K15" s="135"/>
      <c r="L15" s="163"/>
      <c r="M15" s="159"/>
      <c r="N15" s="93"/>
      <c r="O15" s="93"/>
      <c r="P15" s="93"/>
      <c r="Q15" s="93"/>
      <c r="R15" s="93"/>
      <c r="S15" s="93"/>
    </row>
    <row r="16" spans="1:19" ht="15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59"/>
      <c r="N16" s="93"/>
      <c r="O16" s="93"/>
      <c r="P16" s="93"/>
      <c r="Q16" s="93"/>
      <c r="R16" s="93"/>
      <c r="S16" s="93"/>
    </row>
    <row r="17" spans="1:19" ht="18.75">
      <c r="A17" s="138" t="s">
        <v>24</v>
      </c>
      <c r="B17" s="139" t="s">
        <v>25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64"/>
      <c r="N17" s="164"/>
      <c r="O17" s="164"/>
      <c r="P17" s="164"/>
      <c r="Q17" s="164"/>
      <c r="R17" s="164"/>
      <c r="S17" s="164"/>
    </row>
  </sheetData>
  <sheetProtection/>
  <mergeCells count="21">
    <mergeCell ref="A2:L2"/>
    <mergeCell ref="D4:H4"/>
    <mergeCell ref="K4:L4"/>
    <mergeCell ref="B5:E5"/>
    <mergeCell ref="F5:I5"/>
    <mergeCell ref="J5:L5"/>
    <mergeCell ref="N13:O13"/>
    <mergeCell ref="A6:A8"/>
    <mergeCell ref="B6:B8"/>
    <mergeCell ref="C7:C8"/>
    <mergeCell ref="E6:E8"/>
    <mergeCell ref="F6:F8"/>
    <mergeCell ref="G7:G8"/>
    <mergeCell ref="I6:I8"/>
    <mergeCell ref="J6:J8"/>
    <mergeCell ref="K7:K8"/>
    <mergeCell ref="L6:L8"/>
    <mergeCell ref="N8:S9"/>
    <mergeCell ref="N10:O11"/>
    <mergeCell ref="P10:Q11"/>
    <mergeCell ref="R10:S11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workbookViewId="0" topLeftCell="A1">
      <selection activeCell="A2" sqref="A2:S23"/>
    </sheetView>
  </sheetViews>
  <sheetFormatPr defaultColWidth="9.00390625" defaultRowHeight="15.75"/>
  <cols>
    <col min="1" max="1" width="27.00390625" style="0" customWidth="1"/>
  </cols>
  <sheetData>
    <row r="1" spans="1:19" ht="1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21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3"/>
      <c r="N2" s="93"/>
      <c r="O2" s="93"/>
      <c r="P2" s="93"/>
      <c r="Q2" s="93"/>
      <c r="R2" s="93"/>
      <c r="S2" s="93"/>
    </row>
    <row r="3" spans="1:19" ht="15">
      <c r="A3" s="94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5.75">
      <c r="A4" s="95" t="s">
        <v>1</v>
      </c>
      <c r="B4" s="95"/>
      <c r="C4" s="95"/>
      <c r="D4" s="96" t="s">
        <v>42</v>
      </c>
      <c r="E4" s="96"/>
      <c r="F4" s="96"/>
      <c r="G4" s="96"/>
      <c r="H4" s="96"/>
      <c r="I4" s="140"/>
      <c r="J4" s="141"/>
      <c r="K4" s="142" t="s">
        <v>3</v>
      </c>
      <c r="L4" s="142"/>
      <c r="M4" s="141"/>
      <c r="N4" s="141"/>
      <c r="O4" s="141"/>
      <c r="P4" s="141"/>
      <c r="Q4" s="141"/>
      <c r="R4" s="141"/>
      <c r="S4" s="141"/>
    </row>
    <row r="5" spans="1:19" ht="15">
      <c r="A5" s="97"/>
      <c r="B5" s="98" t="s">
        <v>4</v>
      </c>
      <c r="C5" s="98"/>
      <c r="D5" s="98"/>
      <c r="E5" s="98"/>
      <c r="F5" s="99" t="s">
        <v>5</v>
      </c>
      <c r="G5" s="100"/>
      <c r="H5" s="100"/>
      <c r="I5" s="143"/>
      <c r="J5" s="144" t="s">
        <v>6</v>
      </c>
      <c r="K5" s="143"/>
      <c r="L5" s="143"/>
      <c r="M5" s="141"/>
      <c r="N5" s="141"/>
      <c r="O5" s="141"/>
      <c r="P5" s="141"/>
      <c r="Q5" s="141"/>
      <c r="R5" s="141"/>
      <c r="S5" s="141"/>
    </row>
    <row r="6" spans="1:19" ht="15">
      <c r="A6" s="101" t="s">
        <v>7</v>
      </c>
      <c r="B6" s="102" t="s">
        <v>8</v>
      </c>
      <c r="C6" s="103"/>
      <c r="D6" s="103"/>
      <c r="E6" s="104" t="s">
        <v>9</v>
      </c>
      <c r="F6" s="102" t="s">
        <v>8</v>
      </c>
      <c r="G6" s="105"/>
      <c r="H6" s="106"/>
      <c r="I6" s="110" t="s">
        <v>9</v>
      </c>
      <c r="J6" s="102" t="s">
        <v>8</v>
      </c>
      <c r="K6" s="105"/>
      <c r="L6" s="110" t="s">
        <v>9</v>
      </c>
      <c r="M6" s="93"/>
      <c r="N6" s="93"/>
      <c r="O6" s="93"/>
      <c r="P6" s="93"/>
      <c r="Q6" s="93"/>
      <c r="R6" s="93"/>
      <c r="S6" s="93"/>
    </row>
    <row r="7" spans="1:19" ht="15.75">
      <c r="A7" s="97"/>
      <c r="B7" s="107"/>
      <c r="C7" s="108" t="s">
        <v>10</v>
      </c>
      <c r="D7" s="18"/>
      <c r="E7" s="109"/>
      <c r="F7" s="99"/>
      <c r="G7" s="110" t="s">
        <v>10</v>
      </c>
      <c r="H7" s="111"/>
      <c r="I7" s="114"/>
      <c r="J7" s="99"/>
      <c r="K7" s="110" t="s">
        <v>10</v>
      </c>
      <c r="L7" s="114"/>
      <c r="M7" s="93"/>
      <c r="N7" s="93"/>
      <c r="O7" s="93"/>
      <c r="P7" s="93"/>
      <c r="Q7" s="93"/>
      <c r="R7" s="93"/>
      <c r="S7" s="93"/>
    </row>
    <row r="8" spans="1:19" ht="31.5">
      <c r="A8" s="112"/>
      <c r="B8" s="107"/>
      <c r="C8" s="113"/>
      <c r="D8" s="113" t="s">
        <v>11</v>
      </c>
      <c r="E8" s="109"/>
      <c r="F8" s="99"/>
      <c r="G8" s="114"/>
      <c r="H8" s="113" t="s">
        <v>11</v>
      </c>
      <c r="I8" s="114"/>
      <c r="J8" s="99"/>
      <c r="K8" s="114"/>
      <c r="L8" s="114"/>
      <c r="M8" s="93"/>
      <c r="N8" s="145" t="s">
        <v>12</v>
      </c>
      <c r="O8" s="146"/>
      <c r="P8" s="146"/>
      <c r="Q8" s="146"/>
      <c r="R8" s="146"/>
      <c r="S8" s="165"/>
    </row>
    <row r="9" spans="1:19" ht="18">
      <c r="A9" s="115" t="s">
        <v>13</v>
      </c>
      <c r="B9" s="116">
        <f>SUM(B10:B13)</f>
        <v>76025</v>
      </c>
      <c r="C9" s="117">
        <f>SUM(C13:C13)</f>
        <v>0</v>
      </c>
      <c r="D9" s="117">
        <f>SUM(D13:D13)</f>
        <v>0</v>
      </c>
      <c r="E9" s="118">
        <f>SUM(E10:E13)</f>
        <v>22705</v>
      </c>
      <c r="F9" s="119">
        <f>SUM(F13:F13)</f>
        <v>0</v>
      </c>
      <c r="G9" s="120">
        <f>SUM(G13:G13)</f>
        <v>0</v>
      </c>
      <c r="H9" s="120">
        <f>SUM(H13:H13)</f>
        <v>0</v>
      </c>
      <c r="I9" s="147">
        <f>SUM(I13:I13)</f>
        <v>0</v>
      </c>
      <c r="J9" s="148">
        <f>SUM(J10:J13)</f>
        <v>0</v>
      </c>
      <c r="K9" s="149">
        <f>SUM(K13:K13)</f>
        <v>0</v>
      </c>
      <c r="L9" s="150">
        <f>SUM(L10:L13)</f>
        <v>0</v>
      </c>
      <c r="M9" s="151"/>
      <c r="N9" s="152"/>
      <c r="O9" s="153"/>
      <c r="P9" s="153"/>
      <c r="Q9" s="153"/>
      <c r="R9" s="153"/>
      <c r="S9" s="166"/>
    </row>
    <row r="10" spans="1:19" ht="15">
      <c r="A10" s="121" t="s">
        <v>14</v>
      </c>
      <c r="B10" s="122">
        <v>13120</v>
      </c>
      <c r="C10" s="123">
        <v>315</v>
      </c>
      <c r="D10" s="123"/>
      <c r="E10" s="124">
        <v>3250</v>
      </c>
      <c r="F10" s="119"/>
      <c r="G10" s="120"/>
      <c r="H10" s="120"/>
      <c r="I10" s="120"/>
      <c r="J10" s="131"/>
      <c r="K10" s="132"/>
      <c r="L10" s="154"/>
      <c r="M10" s="151"/>
      <c r="N10" s="155" t="s">
        <v>15</v>
      </c>
      <c r="O10" s="156"/>
      <c r="P10" s="156" t="s">
        <v>16</v>
      </c>
      <c r="Q10" s="156"/>
      <c r="R10" s="156" t="s">
        <v>17</v>
      </c>
      <c r="S10" s="167"/>
    </row>
    <row r="11" spans="1:19" ht="17.25">
      <c r="A11" s="125" t="s">
        <v>18</v>
      </c>
      <c r="B11" s="122">
        <v>32962</v>
      </c>
      <c r="C11" s="123"/>
      <c r="D11" s="123"/>
      <c r="E11" s="126">
        <v>8921</v>
      </c>
      <c r="F11" s="119"/>
      <c r="G11" s="120"/>
      <c r="H11" s="120"/>
      <c r="I11" s="147"/>
      <c r="J11" s="131"/>
      <c r="K11" s="132"/>
      <c r="L11" s="154"/>
      <c r="M11" s="151"/>
      <c r="N11" s="157"/>
      <c r="O11" s="158"/>
      <c r="P11" s="158"/>
      <c r="Q11" s="158"/>
      <c r="R11" s="158"/>
      <c r="S11" s="168"/>
    </row>
    <row r="12" spans="1:19" ht="17.25">
      <c r="A12" s="125" t="s">
        <v>19</v>
      </c>
      <c r="B12" s="122">
        <v>15785</v>
      </c>
      <c r="C12" s="123"/>
      <c r="D12" s="123"/>
      <c r="E12" s="127">
        <v>6780</v>
      </c>
      <c r="F12" s="119"/>
      <c r="G12" s="120"/>
      <c r="H12" s="120"/>
      <c r="I12" s="147"/>
      <c r="J12" s="131"/>
      <c r="K12" s="132"/>
      <c r="L12" s="154"/>
      <c r="M12" s="151"/>
      <c r="N12" s="157" t="s">
        <v>20</v>
      </c>
      <c r="O12" s="158" t="s">
        <v>21</v>
      </c>
      <c r="P12" s="158" t="s">
        <v>20</v>
      </c>
      <c r="Q12" s="158" t="s">
        <v>21</v>
      </c>
      <c r="R12" s="158" t="s">
        <v>20</v>
      </c>
      <c r="S12" s="168" t="s">
        <v>21</v>
      </c>
    </row>
    <row r="13" spans="1:19" ht="18">
      <c r="A13" s="128" t="s">
        <v>22</v>
      </c>
      <c r="B13" s="129">
        <v>14158</v>
      </c>
      <c r="C13" s="130"/>
      <c r="D13" s="130"/>
      <c r="E13" s="127">
        <v>3754</v>
      </c>
      <c r="F13" s="131"/>
      <c r="G13" s="132"/>
      <c r="H13" s="132"/>
      <c r="I13" s="154"/>
      <c r="J13" s="131"/>
      <c r="K13" s="132"/>
      <c r="L13" s="154"/>
      <c r="M13" s="159"/>
      <c r="N13" s="160" t="s">
        <v>43</v>
      </c>
      <c r="O13" s="160"/>
      <c r="P13" s="153"/>
      <c r="Q13" s="153"/>
      <c r="R13" s="153"/>
      <c r="S13" s="166"/>
    </row>
    <row r="14" spans="1:19" ht="17.25">
      <c r="A14" s="128"/>
      <c r="B14" s="129"/>
      <c r="C14" s="130"/>
      <c r="D14" s="130"/>
      <c r="E14" s="133"/>
      <c r="F14" s="131"/>
      <c r="G14" s="132"/>
      <c r="H14" s="132"/>
      <c r="I14" s="161"/>
      <c r="J14" s="162"/>
      <c r="K14" s="154"/>
      <c r="L14" s="154"/>
      <c r="M14" s="159"/>
      <c r="N14" s="93"/>
      <c r="O14" s="93"/>
      <c r="P14" s="93"/>
      <c r="Q14" s="93"/>
      <c r="R14" s="93"/>
      <c r="S14" s="93"/>
    </row>
    <row r="15" spans="1:19" ht="18">
      <c r="A15" s="134"/>
      <c r="B15" s="135"/>
      <c r="C15" s="135"/>
      <c r="D15" s="135"/>
      <c r="E15" s="136"/>
      <c r="F15" s="135"/>
      <c r="G15" s="135"/>
      <c r="H15" s="135"/>
      <c r="I15" s="136"/>
      <c r="J15" s="135"/>
      <c r="K15" s="135"/>
      <c r="L15" s="163"/>
      <c r="M15" s="159"/>
      <c r="N15" s="93"/>
      <c r="O15" s="93"/>
      <c r="P15" s="93"/>
      <c r="Q15" s="93"/>
      <c r="R15" s="93"/>
      <c r="S15" s="93"/>
    </row>
    <row r="16" spans="1:19" ht="15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59"/>
      <c r="N16" s="93"/>
      <c r="O16" s="93"/>
      <c r="P16" s="93"/>
      <c r="Q16" s="93"/>
      <c r="R16" s="93"/>
      <c r="S16" s="93"/>
    </row>
    <row r="17" spans="1:19" ht="18.75">
      <c r="A17" s="138" t="s">
        <v>24</v>
      </c>
      <c r="B17" s="139" t="s">
        <v>25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64"/>
      <c r="N17" s="164"/>
      <c r="O17" s="164"/>
      <c r="P17" s="164"/>
      <c r="Q17" s="164"/>
      <c r="R17" s="164"/>
      <c r="S17" s="164"/>
    </row>
  </sheetData>
  <sheetProtection/>
  <mergeCells count="21">
    <mergeCell ref="A2:L2"/>
    <mergeCell ref="D4:H4"/>
    <mergeCell ref="K4:L4"/>
    <mergeCell ref="B5:E5"/>
    <mergeCell ref="F5:I5"/>
    <mergeCell ref="J5:L5"/>
    <mergeCell ref="N13:O13"/>
    <mergeCell ref="A6:A8"/>
    <mergeCell ref="B6:B8"/>
    <mergeCell ref="C7:C8"/>
    <mergeCell ref="E6:E8"/>
    <mergeCell ref="F6:F8"/>
    <mergeCell ref="G7:G8"/>
    <mergeCell ref="I6:I8"/>
    <mergeCell ref="J6:J8"/>
    <mergeCell ref="K7:K8"/>
    <mergeCell ref="L6:L8"/>
    <mergeCell ref="N8:S9"/>
    <mergeCell ref="N10:O11"/>
    <mergeCell ref="P10:Q11"/>
    <mergeCell ref="R10:S11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6"/>
  <sheetViews>
    <sheetView zoomScale="146" zoomScaleNormal="146" zoomScaleSheetLayoutView="140" workbookViewId="0" topLeftCell="A1">
      <selection activeCell="A1" sqref="A1:S16"/>
    </sheetView>
  </sheetViews>
  <sheetFormatPr defaultColWidth="8.50390625" defaultRowHeight="15.75"/>
  <cols>
    <col min="1" max="1" width="27.50390625" style="0" customWidth="1"/>
    <col min="2" max="2" width="9.125" style="0" bestFit="1" customWidth="1"/>
  </cols>
  <sheetData>
    <row r="1" spans="1:19" ht="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4" t="s">
        <v>1</v>
      </c>
      <c r="B3" s="4"/>
      <c r="C3" s="4"/>
      <c r="D3" s="5" t="s">
        <v>44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  <c r="M5" s="3"/>
      <c r="N5" s="3"/>
      <c r="O5" s="3"/>
      <c r="P5" s="3"/>
      <c r="Q5" s="3"/>
      <c r="R5" s="3"/>
      <c r="S5" s="3"/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M6" s="3"/>
      <c r="N6" s="3"/>
      <c r="O6" s="3"/>
      <c r="P6" s="3"/>
      <c r="Q6" s="3"/>
      <c r="R6" s="3"/>
      <c r="S6" s="3"/>
    </row>
    <row r="7" spans="1:19" ht="24.75">
      <c r="A7" s="72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M7" s="3"/>
      <c r="N7" s="35" t="s">
        <v>12</v>
      </c>
      <c r="O7" s="36"/>
      <c r="P7" s="36"/>
      <c r="Q7" s="36"/>
      <c r="R7" s="36"/>
      <c r="S7" s="52"/>
    </row>
    <row r="8" spans="1:19" ht="15.75">
      <c r="A8" s="73" t="s">
        <v>13</v>
      </c>
      <c r="B8" s="74">
        <f>SUM(B9:B12)</f>
        <v>82476</v>
      </c>
      <c r="C8" s="75">
        <f>SUM(C12:C12)</f>
        <v>0</v>
      </c>
      <c r="D8" s="75">
        <f>SUM(D12:D12)</f>
        <v>0</v>
      </c>
      <c r="E8" s="76">
        <f>SUM(E9:E12)</f>
        <v>6451</v>
      </c>
      <c r="F8" s="77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M8" s="66"/>
      <c r="N8" s="41"/>
      <c r="O8" s="42"/>
      <c r="P8" s="42"/>
      <c r="Q8" s="42"/>
      <c r="R8" s="42"/>
      <c r="S8" s="53"/>
    </row>
    <row r="9" spans="1:19" ht="15">
      <c r="A9" s="78" t="s">
        <v>14</v>
      </c>
      <c r="B9" s="79">
        <v>14700</v>
      </c>
      <c r="C9" s="80">
        <v>315</v>
      </c>
      <c r="D9" s="80"/>
      <c r="E9" s="81">
        <v>1580</v>
      </c>
      <c r="F9" s="77"/>
      <c r="G9" s="27"/>
      <c r="H9" s="27"/>
      <c r="I9" s="27"/>
      <c r="J9" s="43"/>
      <c r="K9" s="29"/>
      <c r="L9" s="44"/>
      <c r="M9" s="66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82" t="s">
        <v>18</v>
      </c>
      <c r="B10" s="79">
        <v>35001</v>
      </c>
      <c r="C10" s="80"/>
      <c r="D10" s="80"/>
      <c r="E10" s="83">
        <v>2039</v>
      </c>
      <c r="F10" s="77"/>
      <c r="G10" s="27"/>
      <c r="H10" s="27"/>
      <c r="I10" s="37"/>
      <c r="J10" s="43"/>
      <c r="K10" s="29"/>
      <c r="L10" s="44"/>
      <c r="M10" s="66"/>
      <c r="N10" s="47"/>
      <c r="O10" s="48"/>
      <c r="P10" s="48"/>
      <c r="Q10" s="48"/>
      <c r="R10" s="48"/>
      <c r="S10" s="55"/>
    </row>
    <row r="11" spans="1:19" ht="15">
      <c r="A11" s="82" t="s">
        <v>19</v>
      </c>
      <c r="B11" s="79">
        <v>17406</v>
      </c>
      <c r="C11" s="80"/>
      <c r="D11" s="80"/>
      <c r="E11" s="84">
        <v>1621</v>
      </c>
      <c r="F11" s="77"/>
      <c r="G11" s="27"/>
      <c r="H11" s="27"/>
      <c r="I11" s="37"/>
      <c r="J11" s="43"/>
      <c r="K11" s="29"/>
      <c r="L11" s="44"/>
      <c r="M11" s="66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85" t="s">
        <v>22</v>
      </c>
      <c r="B12" s="86">
        <v>15369</v>
      </c>
      <c r="C12" s="87"/>
      <c r="D12" s="87"/>
      <c r="E12" s="84">
        <v>1211</v>
      </c>
      <c r="F12" s="43"/>
      <c r="G12" s="29"/>
      <c r="H12" s="29"/>
      <c r="I12" s="44"/>
      <c r="J12" s="43"/>
      <c r="K12" s="29"/>
      <c r="L12" s="44"/>
      <c r="M12" s="67"/>
      <c r="N12" s="49" t="s">
        <v>43</v>
      </c>
      <c r="O12" s="49"/>
      <c r="P12" s="42"/>
      <c r="Q12" s="42"/>
      <c r="R12" s="42"/>
      <c r="S12" s="53"/>
    </row>
    <row r="13" spans="1:19" ht="15">
      <c r="A13" s="85"/>
      <c r="B13" s="86"/>
      <c r="C13" s="87"/>
      <c r="D13" s="87"/>
      <c r="E13" s="88"/>
      <c r="F13" s="43"/>
      <c r="G13" s="29"/>
      <c r="H13" s="29"/>
      <c r="I13" s="50"/>
      <c r="J13" s="51"/>
      <c r="K13" s="44"/>
      <c r="L13" s="44"/>
      <c r="M13" s="67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67"/>
      <c r="N15" s="3"/>
      <c r="O15" s="3"/>
      <c r="P15" s="3"/>
      <c r="Q15" s="3"/>
      <c r="R15" s="3"/>
      <c r="S15" s="3"/>
    </row>
    <row r="16" spans="1:19" ht="15">
      <c r="A16" s="90" t="s">
        <v>24</v>
      </c>
      <c r="B16" s="91" t="s">
        <v>25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2"/>
      <c r="N16" s="92"/>
      <c r="O16" s="92"/>
      <c r="P16" s="92"/>
      <c r="Q16" s="92"/>
      <c r="R16" s="92"/>
      <c r="S16" s="92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6"/>
  <sheetViews>
    <sheetView zoomScaleSheetLayoutView="100" workbookViewId="0" topLeftCell="A1">
      <selection activeCell="A1" sqref="A1:S17"/>
    </sheetView>
  </sheetViews>
  <sheetFormatPr defaultColWidth="9.00390625" defaultRowHeight="15.75"/>
  <cols>
    <col min="1" max="1" width="29.375" style="0" bestFit="1" customWidth="1"/>
  </cols>
  <sheetData>
    <row r="1" spans="1:19" ht="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4" t="s">
        <v>1</v>
      </c>
      <c r="B3" s="4"/>
      <c r="C3" s="4"/>
      <c r="D3" s="5" t="s">
        <v>45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  <c r="M5" s="3"/>
      <c r="N5" s="3"/>
      <c r="O5" s="3"/>
      <c r="P5" s="3"/>
      <c r="Q5" s="3"/>
      <c r="R5" s="3"/>
      <c r="S5" s="3"/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M6" s="3"/>
      <c r="N6" s="3"/>
      <c r="O6" s="3"/>
      <c r="P6" s="3"/>
      <c r="Q6" s="3"/>
      <c r="R6" s="3"/>
      <c r="S6" s="3"/>
    </row>
    <row r="7" spans="1:19" ht="24.75">
      <c r="A7" s="72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M7" s="3"/>
      <c r="N7" s="35" t="s">
        <v>12</v>
      </c>
      <c r="O7" s="36"/>
      <c r="P7" s="36"/>
      <c r="Q7" s="36"/>
      <c r="R7" s="36"/>
      <c r="S7" s="52"/>
    </row>
    <row r="8" spans="1:19" ht="15.75">
      <c r="A8" s="73" t="s">
        <v>13</v>
      </c>
      <c r="B8" s="74">
        <f>SUM(B9:B13)</f>
        <v>96505</v>
      </c>
      <c r="C8" s="75">
        <v>5108</v>
      </c>
      <c r="D8" s="75">
        <f>SUM(D12:D12)</f>
        <v>0</v>
      </c>
      <c r="E8" s="76">
        <f>SUM(E9:E13)</f>
        <v>14030</v>
      </c>
      <c r="F8" s="77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M8" s="66"/>
      <c r="N8" s="41"/>
      <c r="O8" s="42"/>
      <c r="P8" s="42"/>
      <c r="Q8" s="42"/>
      <c r="R8" s="42"/>
      <c r="S8" s="53"/>
    </row>
    <row r="9" spans="1:19" ht="15">
      <c r="A9" s="78" t="s">
        <v>14</v>
      </c>
      <c r="B9" s="79">
        <v>16320</v>
      </c>
      <c r="C9" s="80">
        <v>315</v>
      </c>
      <c r="D9" s="80"/>
      <c r="E9" s="81">
        <v>1620</v>
      </c>
      <c r="F9" s="77"/>
      <c r="G9" s="27"/>
      <c r="H9" s="27"/>
      <c r="I9" s="27"/>
      <c r="J9" s="43"/>
      <c r="K9" s="29"/>
      <c r="L9" s="44"/>
      <c r="M9" s="66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82" t="s">
        <v>18</v>
      </c>
      <c r="B10" s="79">
        <v>39585</v>
      </c>
      <c r="C10" s="80"/>
      <c r="D10" s="80"/>
      <c r="E10" s="83">
        <v>4585</v>
      </c>
      <c r="F10" s="77"/>
      <c r="G10" s="27"/>
      <c r="H10" s="27"/>
      <c r="I10" s="37"/>
      <c r="J10" s="43"/>
      <c r="K10" s="29"/>
      <c r="L10" s="44"/>
      <c r="M10" s="66"/>
      <c r="N10" s="47"/>
      <c r="O10" s="48"/>
      <c r="P10" s="48"/>
      <c r="Q10" s="48"/>
      <c r="R10" s="48"/>
      <c r="S10" s="55"/>
    </row>
    <row r="11" spans="1:19" ht="15">
      <c r="A11" s="82" t="s">
        <v>19</v>
      </c>
      <c r="B11" s="79">
        <v>19592</v>
      </c>
      <c r="C11" s="80"/>
      <c r="D11" s="80"/>
      <c r="E11" s="84">
        <v>2186</v>
      </c>
      <c r="F11" s="77"/>
      <c r="G11" s="27"/>
      <c r="H11" s="27"/>
      <c r="I11" s="37"/>
      <c r="J11" s="43"/>
      <c r="K11" s="29"/>
      <c r="L11" s="44"/>
      <c r="M11" s="66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85" t="s">
        <v>22</v>
      </c>
      <c r="B12" s="86">
        <v>16215</v>
      </c>
      <c r="C12" s="87"/>
      <c r="D12" s="87"/>
      <c r="E12" s="84">
        <v>846</v>
      </c>
      <c r="F12" s="43"/>
      <c r="G12" s="29"/>
      <c r="H12" s="29"/>
      <c r="I12" s="44"/>
      <c r="J12" s="43"/>
      <c r="K12" s="29"/>
      <c r="L12" s="44"/>
      <c r="M12" s="67"/>
      <c r="N12" s="49" t="s">
        <v>43</v>
      </c>
      <c r="O12" s="49"/>
      <c r="P12" s="42"/>
      <c r="Q12" s="42"/>
      <c r="R12" s="42"/>
      <c r="S12" s="53"/>
    </row>
    <row r="13" spans="1:19" ht="15">
      <c r="A13" s="85" t="s">
        <v>46</v>
      </c>
      <c r="B13" s="86">
        <v>4793</v>
      </c>
      <c r="C13" s="87">
        <v>4793</v>
      </c>
      <c r="D13" s="87"/>
      <c r="E13" s="88">
        <v>4793</v>
      </c>
      <c r="F13" s="43"/>
      <c r="G13" s="29"/>
      <c r="H13" s="29"/>
      <c r="I13" s="50"/>
      <c r="J13" s="51"/>
      <c r="K13" s="44"/>
      <c r="L13" s="44"/>
      <c r="M13" s="67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67"/>
      <c r="N15" s="3"/>
      <c r="O15" s="3"/>
      <c r="P15" s="3"/>
      <c r="Q15" s="3"/>
      <c r="R15" s="3"/>
      <c r="S15" s="3"/>
    </row>
    <row r="16" spans="1:19" ht="15">
      <c r="A16" s="90" t="s">
        <v>24</v>
      </c>
      <c r="B16" s="91" t="s">
        <v>25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2"/>
      <c r="N16" s="92"/>
      <c r="O16" s="92"/>
      <c r="P16" s="92"/>
      <c r="Q16" s="92"/>
      <c r="R16" s="92"/>
      <c r="S16" s="92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6"/>
  <sheetViews>
    <sheetView zoomScaleSheetLayoutView="100" workbookViewId="0" topLeftCell="A1">
      <selection activeCell="A1" sqref="A1:S17"/>
    </sheetView>
  </sheetViews>
  <sheetFormatPr defaultColWidth="9.00390625" defaultRowHeight="15.75"/>
  <cols>
    <col min="1" max="1" width="23.125" style="0" customWidth="1"/>
  </cols>
  <sheetData>
    <row r="1" spans="1:19" ht="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4" t="s">
        <v>1</v>
      </c>
      <c r="B3" s="4"/>
      <c r="C3" s="4"/>
      <c r="D3" s="5" t="s">
        <v>47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  <c r="M5" s="3"/>
      <c r="N5" s="3"/>
      <c r="O5" s="3"/>
      <c r="P5" s="3"/>
      <c r="Q5" s="3"/>
      <c r="R5" s="3"/>
      <c r="S5" s="3"/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M6" s="3"/>
      <c r="N6" s="3"/>
      <c r="O6" s="3"/>
      <c r="P6" s="3"/>
      <c r="Q6" s="3"/>
      <c r="R6" s="3"/>
      <c r="S6" s="3"/>
    </row>
    <row r="7" spans="1:19" ht="24.75">
      <c r="A7" s="72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M7" s="3"/>
      <c r="N7" s="35" t="s">
        <v>12</v>
      </c>
      <c r="O7" s="36"/>
      <c r="P7" s="36"/>
      <c r="Q7" s="36"/>
      <c r="R7" s="36"/>
      <c r="S7" s="52"/>
    </row>
    <row r="8" spans="1:19" ht="15.75">
      <c r="A8" s="73" t="s">
        <v>13</v>
      </c>
      <c r="B8" s="74">
        <f>SUM(B9:B13)</f>
        <v>102071</v>
      </c>
      <c r="C8" s="75">
        <f>C9+C10+C11+C12+C13+C14</f>
        <v>5482</v>
      </c>
      <c r="D8" s="75">
        <f>SUM(D12:D12)</f>
        <v>0</v>
      </c>
      <c r="E8" s="76">
        <f>SUM(E9:E13)</f>
        <v>5566</v>
      </c>
      <c r="F8" s="77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M8" s="66"/>
      <c r="N8" s="41"/>
      <c r="O8" s="42"/>
      <c r="P8" s="42"/>
      <c r="Q8" s="42"/>
      <c r="R8" s="42"/>
      <c r="S8" s="53"/>
    </row>
    <row r="9" spans="1:19" ht="15">
      <c r="A9" s="78" t="s">
        <v>14</v>
      </c>
      <c r="B9" s="79">
        <v>18175</v>
      </c>
      <c r="C9" s="80">
        <v>315</v>
      </c>
      <c r="D9" s="80"/>
      <c r="E9" s="81">
        <v>1855</v>
      </c>
      <c r="F9" s="77"/>
      <c r="G9" s="27"/>
      <c r="H9" s="27"/>
      <c r="I9" s="27"/>
      <c r="J9" s="43"/>
      <c r="K9" s="29"/>
      <c r="L9" s="44"/>
      <c r="M9" s="66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82" t="s">
        <v>18</v>
      </c>
      <c r="B10" s="79">
        <v>39585</v>
      </c>
      <c r="C10" s="80"/>
      <c r="D10" s="80"/>
      <c r="E10" s="83">
        <v>0</v>
      </c>
      <c r="F10" s="77"/>
      <c r="G10" s="27"/>
      <c r="H10" s="27"/>
      <c r="I10" s="37"/>
      <c r="J10" s="43"/>
      <c r="K10" s="29"/>
      <c r="L10" s="44"/>
      <c r="M10" s="66"/>
      <c r="N10" s="47"/>
      <c r="O10" s="48"/>
      <c r="P10" s="48"/>
      <c r="Q10" s="48"/>
      <c r="R10" s="48"/>
      <c r="S10" s="55"/>
    </row>
    <row r="11" spans="1:19" ht="15">
      <c r="A11" s="82" t="s">
        <v>19</v>
      </c>
      <c r="B11" s="79">
        <v>21942</v>
      </c>
      <c r="C11" s="80"/>
      <c r="D11" s="80"/>
      <c r="E11" s="84">
        <v>2350</v>
      </c>
      <c r="F11" s="77"/>
      <c r="G11" s="27"/>
      <c r="H11" s="27"/>
      <c r="I11" s="37"/>
      <c r="J11" s="43"/>
      <c r="K11" s="29"/>
      <c r="L11" s="44"/>
      <c r="M11" s="66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85" t="s">
        <v>22</v>
      </c>
      <c r="B12" s="86">
        <v>17202</v>
      </c>
      <c r="C12" s="87"/>
      <c r="D12" s="87"/>
      <c r="E12" s="84">
        <v>987</v>
      </c>
      <c r="F12" s="43"/>
      <c r="G12" s="29"/>
      <c r="H12" s="29"/>
      <c r="I12" s="44"/>
      <c r="J12" s="43"/>
      <c r="K12" s="29"/>
      <c r="L12" s="44"/>
      <c r="M12" s="67"/>
      <c r="N12" s="49" t="s">
        <v>43</v>
      </c>
      <c r="O12" s="49"/>
      <c r="P12" s="42"/>
      <c r="Q12" s="42"/>
      <c r="R12" s="42"/>
      <c r="S12" s="53"/>
    </row>
    <row r="13" spans="1:19" ht="15">
      <c r="A13" s="85" t="s">
        <v>48</v>
      </c>
      <c r="B13" s="86">
        <v>5167</v>
      </c>
      <c r="C13" s="87">
        <v>5167</v>
      </c>
      <c r="D13" s="87"/>
      <c r="E13" s="88">
        <v>374</v>
      </c>
      <c r="F13" s="43"/>
      <c r="G13" s="29"/>
      <c r="H13" s="29"/>
      <c r="I13" s="50"/>
      <c r="J13" s="51"/>
      <c r="K13" s="44"/>
      <c r="L13" s="44"/>
      <c r="M13" s="67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67"/>
      <c r="N15" s="3"/>
      <c r="O15" s="3"/>
      <c r="P15" s="3"/>
      <c r="Q15" s="3"/>
      <c r="R15" s="3"/>
      <c r="S15" s="3"/>
    </row>
    <row r="16" spans="1:19" ht="15">
      <c r="A16" s="90" t="s">
        <v>24</v>
      </c>
      <c r="B16" s="91" t="s">
        <v>25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2"/>
      <c r="N16" s="92"/>
      <c r="O16" s="92"/>
      <c r="P16" s="92"/>
      <c r="Q16" s="92"/>
      <c r="R16" s="92"/>
      <c r="S16" s="92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6"/>
  <sheetViews>
    <sheetView zoomScaleSheetLayoutView="100" workbookViewId="0" topLeftCell="A1">
      <selection activeCell="A1" sqref="A1:S17"/>
    </sheetView>
  </sheetViews>
  <sheetFormatPr defaultColWidth="9.00390625" defaultRowHeight="15.75"/>
  <cols>
    <col min="1" max="1" width="18.50390625" style="0" customWidth="1"/>
  </cols>
  <sheetData>
    <row r="1" spans="1:19" ht="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4" t="s">
        <v>1</v>
      </c>
      <c r="B3" s="4"/>
      <c r="C3" s="4"/>
      <c r="D3" s="5" t="s">
        <v>49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  <c r="M5" s="3"/>
      <c r="N5" s="3"/>
      <c r="O5" s="3"/>
      <c r="P5" s="3"/>
      <c r="Q5" s="3"/>
      <c r="R5" s="3"/>
      <c r="S5" s="3"/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M6" s="3"/>
      <c r="N6" s="3"/>
      <c r="O6" s="3"/>
      <c r="P6" s="3"/>
      <c r="Q6" s="3"/>
      <c r="R6" s="3"/>
      <c r="S6" s="3"/>
    </row>
    <row r="7" spans="1:19" ht="24.75">
      <c r="A7" s="72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M7" s="3"/>
      <c r="N7" s="35" t="s">
        <v>12</v>
      </c>
      <c r="O7" s="36"/>
      <c r="P7" s="36"/>
      <c r="Q7" s="36"/>
      <c r="R7" s="36"/>
      <c r="S7" s="52"/>
    </row>
    <row r="8" spans="1:19" ht="15.75">
      <c r="A8" s="73" t="s">
        <v>13</v>
      </c>
      <c r="B8" s="74">
        <f>SUM(B9:B13)</f>
        <v>115184</v>
      </c>
      <c r="C8" s="75">
        <f>C9+C10+C11+C12+C13+C14</f>
        <v>6129</v>
      </c>
      <c r="D8" s="75">
        <f>SUM(D12:D12)</f>
        <v>0</v>
      </c>
      <c r="E8" s="76">
        <f>SUM(E9:E13)</f>
        <v>13113</v>
      </c>
      <c r="F8" s="77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M8" s="66"/>
      <c r="N8" s="41"/>
      <c r="O8" s="42"/>
      <c r="P8" s="42"/>
      <c r="Q8" s="42"/>
      <c r="R8" s="42"/>
      <c r="S8" s="53"/>
    </row>
    <row r="9" spans="1:19" ht="15">
      <c r="A9" s="78" t="s">
        <v>14</v>
      </c>
      <c r="B9" s="79">
        <v>20475</v>
      </c>
      <c r="C9" s="80">
        <v>315</v>
      </c>
      <c r="D9" s="80"/>
      <c r="E9" s="81">
        <v>2300</v>
      </c>
      <c r="F9" s="77"/>
      <c r="G9" s="27"/>
      <c r="H9" s="27"/>
      <c r="I9" s="27"/>
      <c r="J9" s="43"/>
      <c r="K9" s="29"/>
      <c r="L9" s="44"/>
      <c r="M9" s="66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82" t="s">
        <v>18</v>
      </c>
      <c r="B10" s="79">
        <v>46538</v>
      </c>
      <c r="C10" s="80"/>
      <c r="D10" s="80"/>
      <c r="E10" s="83">
        <v>6953</v>
      </c>
      <c r="F10" s="77"/>
      <c r="G10" s="27"/>
      <c r="H10" s="27"/>
      <c r="I10" s="37"/>
      <c r="J10" s="43"/>
      <c r="K10" s="29"/>
      <c r="L10" s="44"/>
      <c r="M10" s="66"/>
      <c r="N10" s="47"/>
      <c r="O10" s="48"/>
      <c r="P10" s="48"/>
      <c r="Q10" s="48"/>
      <c r="R10" s="48"/>
      <c r="S10" s="55"/>
    </row>
    <row r="11" spans="1:19" ht="15">
      <c r="A11" s="82" t="s">
        <v>19</v>
      </c>
      <c r="B11" s="79">
        <v>24122</v>
      </c>
      <c r="C11" s="80"/>
      <c r="D11" s="80"/>
      <c r="E11" s="84">
        <v>2180</v>
      </c>
      <c r="F11" s="77"/>
      <c r="G11" s="27"/>
      <c r="H11" s="27"/>
      <c r="I11" s="37"/>
      <c r="J11" s="43"/>
      <c r="K11" s="29"/>
      <c r="L11" s="44"/>
      <c r="M11" s="66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85" t="s">
        <v>22</v>
      </c>
      <c r="B12" s="86">
        <v>18235</v>
      </c>
      <c r="C12" s="87"/>
      <c r="D12" s="87"/>
      <c r="E12" s="84">
        <v>1033</v>
      </c>
      <c r="F12" s="43"/>
      <c r="G12" s="29"/>
      <c r="H12" s="29"/>
      <c r="I12" s="44"/>
      <c r="J12" s="43"/>
      <c r="K12" s="29"/>
      <c r="L12" s="44"/>
      <c r="M12" s="67"/>
      <c r="N12" s="49" t="s">
        <v>43</v>
      </c>
      <c r="O12" s="49"/>
      <c r="P12" s="42"/>
      <c r="Q12" s="42"/>
      <c r="R12" s="42"/>
      <c r="S12" s="53"/>
    </row>
    <row r="13" spans="1:19" ht="15">
      <c r="A13" s="85" t="s">
        <v>48</v>
      </c>
      <c r="B13" s="86">
        <v>5814</v>
      </c>
      <c r="C13" s="87">
        <v>5814</v>
      </c>
      <c r="D13" s="87"/>
      <c r="E13" s="88">
        <v>647</v>
      </c>
      <c r="F13" s="43"/>
      <c r="G13" s="29"/>
      <c r="H13" s="29"/>
      <c r="I13" s="50"/>
      <c r="J13" s="51"/>
      <c r="K13" s="44"/>
      <c r="L13" s="44"/>
      <c r="M13" s="67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67"/>
      <c r="N15" s="3"/>
      <c r="O15" s="3"/>
      <c r="P15" s="3"/>
      <c r="Q15" s="3"/>
      <c r="R15" s="3"/>
      <c r="S15" s="3"/>
    </row>
    <row r="16" spans="1:19" ht="15">
      <c r="A16" s="90" t="s">
        <v>24</v>
      </c>
      <c r="B16" s="91" t="s">
        <v>25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2"/>
      <c r="N16" s="92"/>
      <c r="O16" s="92"/>
      <c r="P16" s="92"/>
      <c r="Q16" s="92"/>
      <c r="R16" s="92"/>
      <c r="S16" s="92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6"/>
  <sheetViews>
    <sheetView zoomScaleSheetLayoutView="100" workbookViewId="0" topLeftCell="A1">
      <selection activeCell="A1" sqref="A1:S16"/>
    </sheetView>
  </sheetViews>
  <sheetFormatPr defaultColWidth="8.625" defaultRowHeight="15.75"/>
  <cols>
    <col min="1" max="1" width="18.125" style="0" customWidth="1"/>
  </cols>
  <sheetData>
    <row r="1" spans="1:19" ht="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4" t="s">
        <v>1</v>
      </c>
      <c r="B3" s="4"/>
      <c r="C3" s="4"/>
      <c r="D3" s="5" t="s">
        <v>50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  <c r="M5" s="3"/>
      <c r="N5" s="3"/>
      <c r="O5" s="3"/>
      <c r="P5" s="3"/>
      <c r="Q5" s="3"/>
      <c r="R5" s="3"/>
      <c r="S5" s="3"/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M6" s="3"/>
      <c r="N6" s="3"/>
      <c r="O6" s="3"/>
      <c r="P6" s="3"/>
      <c r="Q6" s="3"/>
      <c r="R6" s="3"/>
      <c r="S6" s="3"/>
    </row>
    <row r="7" spans="1:19" ht="24.75">
      <c r="A7" s="72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M7" s="3"/>
      <c r="N7" s="35" t="s">
        <v>12</v>
      </c>
      <c r="O7" s="36"/>
      <c r="P7" s="36"/>
      <c r="Q7" s="36"/>
      <c r="R7" s="36"/>
      <c r="S7" s="52"/>
    </row>
    <row r="8" spans="1:19" ht="15.75">
      <c r="A8" s="73" t="s">
        <v>13</v>
      </c>
      <c r="B8" s="74">
        <f>SUM(B9:B13)</f>
        <v>122163</v>
      </c>
      <c r="C8" s="75">
        <f>C9+C10+C11+C12+C13+C14</f>
        <v>6129</v>
      </c>
      <c r="D8" s="75">
        <f>SUM(D12:D12)</f>
        <v>0</v>
      </c>
      <c r="E8" s="76">
        <f>SUM(E9:E13)</f>
        <v>6979</v>
      </c>
      <c r="F8" s="77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M8" s="66"/>
      <c r="N8" s="41"/>
      <c r="O8" s="42"/>
      <c r="P8" s="42"/>
      <c r="Q8" s="42"/>
      <c r="R8" s="42"/>
      <c r="S8" s="53"/>
    </row>
    <row r="9" spans="1:19" ht="15">
      <c r="A9" s="78" t="s">
        <v>14</v>
      </c>
      <c r="B9" s="79">
        <v>21903</v>
      </c>
      <c r="C9" s="80">
        <v>315</v>
      </c>
      <c r="D9" s="80"/>
      <c r="E9" s="81">
        <v>1428</v>
      </c>
      <c r="F9" s="77"/>
      <c r="G9" s="27"/>
      <c r="H9" s="27"/>
      <c r="I9" s="27"/>
      <c r="J9" s="43"/>
      <c r="K9" s="29"/>
      <c r="L9" s="44"/>
      <c r="M9" s="66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82" t="s">
        <v>18</v>
      </c>
      <c r="B10" s="79">
        <v>49642</v>
      </c>
      <c r="C10" s="80"/>
      <c r="D10" s="80"/>
      <c r="E10" s="83">
        <v>3104</v>
      </c>
      <c r="F10" s="77"/>
      <c r="G10" s="27"/>
      <c r="H10" s="27"/>
      <c r="I10" s="37"/>
      <c r="J10" s="43"/>
      <c r="K10" s="29"/>
      <c r="L10" s="44"/>
      <c r="M10" s="66"/>
      <c r="N10" s="47"/>
      <c r="O10" s="48"/>
      <c r="P10" s="48"/>
      <c r="Q10" s="48"/>
      <c r="R10" s="48"/>
      <c r="S10" s="55"/>
    </row>
    <row r="11" spans="1:19" ht="15">
      <c r="A11" s="82" t="s">
        <v>19</v>
      </c>
      <c r="B11" s="79">
        <v>25858</v>
      </c>
      <c r="C11" s="80"/>
      <c r="D11" s="80"/>
      <c r="E11" s="84">
        <v>1736</v>
      </c>
      <c r="F11" s="77"/>
      <c r="G11" s="27"/>
      <c r="H11" s="27"/>
      <c r="I11" s="37"/>
      <c r="J11" s="43"/>
      <c r="K11" s="29"/>
      <c r="L11" s="44"/>
      <c r="M11" s="66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85" t="s">
        <v>22</v>
      </c>
      <c r="B12" s="86">
        <v>18946</v>
      </c>
      <c r="C12" s="87"/>
      <c r="D12" s="87"/>
      <c r="E12" s="84">
        <v>711</v>
      </c>
      <c r="F12" s="43"/>
      <c r="G12" s="29"/>
      <c r="H12" s="29"/>
      <c r="I12" s="44"/>
      <c r="J12" s="43"/>
      <c r="K12" s="29"/>
      <c r="L12" s="44"/>
      <c r="M12" s="67"/>
      <c r="N12" s="49" t="s">
        <v>43</v>
      </c>
      <c r="O12" s="49"/>
      <c r="P12" s="42"/>
      <c r="Q12" s="42"/>
      <c r="R12" s="42"/>
      <c r="S12" s="53"/>
    </row>
    <row r="13" spans="1:19" ht="15">
      <c r="A13" s="85" t="s">
        <v>48</v>
      </c>
      <c r="B13" s="86">
        <v>5814</v>
      </c>
      <c r="C13" s="87">
        <v>5814</v>
      </c>
      <c r="D13" s="87"/>
      <c r="E13" s="88"/>
      <c r="F13" s="43"/>
      <c r="G13" s="29"/>
      <c r="H13" s="29"/>
      <c r="I13" s="50"/>
      <c r="J13" s="51"/>
      <c r="K13" s="44"/>
      <c r="L13" s="44"/>
      <c r="M13" s="67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67"/>
      <c r="N15" s="3"/>
      <c r="O15" s="3"/>
      <c r="P15" s="3"/>
      <c r="Q15" s="3"/>
      <c r="R15" s="3"/>
      <c r="S15" s="3"/>
    </row>
    <row r="16" spans="1:19" ht="15">
      <c r="A16" s="90" t="s">
        <v>24</v>
      </c>
      <c r="B16" s="91" t="s">
        <v>25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2"/>
      <c r="N16" s="92"/>
      <c r="O16" s="92"/>
      <c r="P16" s="92"/>
      <c r="Q16" s="92"/>
      <c r="R16" s="92"/>
      <c r="S16" s="92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6"/>
  <sheetViews>
    <sheetView zoomScaleSheetLayoutView="100" workbookViewId="0" topLeftCell="A1">
      <selection activeCell="A1" sqref="A1:S15"/>
    </sheetView>
  </sheetViews>
  <sheetFormatPr defaultColWidth="8.625" defaultRowHeight="15.75"/>
  <cols>
    <col min="1" max="1" width="30.25390625" style="0" customWidth="1"/>
  </cols>
  <sheetData>
    <row r="1" spans="1:19" ht="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4" t="s">
        <v>1</v>
      </c>
      <c r="B3" s="4"/>
      <c r="C3" s="4"/>
      <c r="D3" s="5" t="s">
        <v>51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  <c r="M5" s="3"/>
      <c r="N5" s="3"/>
      <c r="O5" s="3"/>
      <c r="P5" s="3"/>
      <c r="Q5" s="3"/>
      <c r="R5" s="3"/>
      <c r="S5" s="3"/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M6" s="3"/>
      <c r="N6" s="3"/>
      <c r="O6" s="3"/>
      <c r="P6" s="3"/>
      <c r="Q6" s="3"/>
      <c r="R6" s="3"/>
      <c r="S6" s="3"/>
    </row>
    <row r="7" spans="1:19" ht="24.75">
      <c r="A7" s="72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M7" s="3"/>
      <c r="N7" s="35" t="s">
        <v>12</v>
      </c>
      <c r="O7" s="36"/>
      <c r="P7" s="36"/>
      <c r="Q7" s="36"/>
      <c r="R7" s="36"/>
      <c r="S7" s="52"/>
    </row>
    <row r="8" spans="1:19" ht="15.75">
      <c r="A8" s="73" t="s">
        <v>13</v>
      </c>
      <c r="B8" s="74">
        <f>SUM(B9:B13)</f>
        <v>125370</v>
      </c>
      <c r="C8" s="75">
        <f>C9+C10+C11+C12+C13+C14</f>
        <v>7198</v>
      </c>
      <c r="D8" s="75">
        <f>SUM(D12:D12)</f>
        <v>0</v>
      </c>
      <c r="E8" s="76">
        <f>SUM(E9:E13)</f>
        <v>3207</v>
      </c>
      <c r="F8" s="77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M8" s="66"/>
      <c r="N8" s="41"/>
      <c r="O8" s="42"/>
      <c r="P8" s="42"/>
      <c r="Q8" s="42"/>
      <c r="R8" s="42"/>
      <c r="S8" s="53"/>
    </row>
    <row r="9" spans="1:19" ht="15">
      <c r="A9" s="78" t="s">
        <v>14</v>
      </c>
      <c r="B9" s="79">
        <v>23023</v>
      </c>
      <c r="C9" s="80">
        <v>315</v>
      </c>
      <c r="D9" s="80"/>
      <c r="E9" s="81">
        <v>1120</v>
      </c>
      <c r="F9" s="77"/>
      <c r="G9" s="27"/>
      <c r="H9" s="27"/>
      <c r="I9" s="27"/>
      <c r="J9" s="43"/>
      <c r="K9" s="29"/>
      <c r="L9" s="44"/>
      <c r="M9" s="66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82" t="s">
        <v>18</v>
      </c>
      <c r="B10" s="79">
        <v>49642</v>
      </c>
      <c r="C10" s="80"/>
      <c r="D10" s="80"/>
      <c r="E10" s="83">
        <v>0</v>
      </c>
      <c r="F10" s="77"/>
      <c r="G10" s="27"/>
      <c r="H10" s="27"/>
      <c r="I10" s="37"/>
      <c r="J10" s="43"/>
      <c r="K10" s="29"/>
      <c r="L10" s="44"/>
      <c r="M10" s="66"/>
      <c r="N10" s="47"/>
      <c r="O10" s="48"/>
      <c r="P10" s="48"/>
      <c r="Q10" s="48"/>
      <c r="R10" s="48"/>
      <c r="S10" s="55"/>
    </row>
    <row r="11" spans="1:19" ht="15">
      <c r="A11" s="82" t="s">
        <v>19</v>
      </c>
      <c r="B11" s="79">
        <v>26876</v>
      </c>
      <c r="C11" s="80"/>
      <c r="D11" s="80"/>
      <c r="E11" s="84">
        <v>1018</v>
      </c>
      <c r="F11" s="77"/>
      <c r="G11" s="27"/>
      <c r="H11" s="27"/>
      <c r="I11" s="37"/>
      <c r="J11" s="43"/>
      <c r="K11" s="29"/>
      <c r="L11" s="44"/>
      <c r="M11" s="66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85" t="s">
        <v>22</v>
      </c>
      <c r="B12" s="86">
        <v>18946</v>
      </c>
      <c r="C12" s="87"/>
      <c r="D12" s="87"/>
      <c r="E12" s="84">
        <v>0</v>
      </c>
      <c r="F12" s="43"/>
      <c r="G12" s="29"/>
      <c r="H12" s="29"/>
      <c r="I12" s="44"/>
      <c r="J12" s="43"/>
      <c r="K12" s="29"/>
      <c r="L12" s="44"/>
      <c r="M12" s="67"/>
      <c r="N12" s="49" t="s">
        <v>43</v>
      </c>
      <c r="O12" s="49"/>
      <c r="P12" s="42"/>
      <c r="Q12" s="42"/>
      <c r="R12" s="42"/>
      <c r="S12" s="53"/>
    </row>
    <row r="13" spans="1:19" ht="15">
      <c r="A13" s="85" t="s">
        <v>48</v>
      </c>
      <c r="B13" s="86">
        <v>6883</v>
      </c>
      <c r="C13" s="87">
        <v>6883</v>
      </c>
      <c r="D13" s="87"/>
      <c r="E13" s="88">
        <v>1069</v>
      </c>
      <c r="F13" s="43"/>
      <c r="G13" s="29"/>
      <c r="H13" s="29"/>
      <c r="I13" s="50"/>
      <c r="J13" s="51"/>
      <c r="K13" s="44"/>
      <c r="L13" s="44"/>
      <c r="M13" s="67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67"/>
      <c r="N15" s="3"/>
      <c r="O15" s="3"/>
      <c r="P15" s="3"/>
      <c r="Q15" s="3"/>
      <c r="R15" s="3"/>
      <c r="S15" s="3"/>
    </row>
    <row r="16" spans="1:19" ht="15">
      <c r="A16" s="90" t="s">
        <v>24</v>
      </c>
      <c r="B16" s="91" t="s">
        <v>25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2"/>
      <c r="N16" s="92"/>
      <c r="O16" s="92"/>
      <c r="P16" s="92"/>
      <c r="Q16" s="92"/>
      <c r="R16" s="92"/>
      <c r="S16" s="92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5"/>
  <sheetViews>
    <sheetView zoomScaleSheetLayoutView="100" workbookViewId="0" topLeftCell="A1">
      <selection activeCell="J35" sqref="J35"/>
    </sheetView>
  </sheetViews>
  <sheetFormatPr defaultColWidth="8.625" defaultRowHeight="15.75"/>
  <cols>
    <col min="1" max="1" width="24.125" style="0" customWidth="1"/>
  </cols>
  <sheetData>
    <row r="1" spans="1:19" ht="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4" t="s">
        <v>1</v>
      </c>
      <c r="B3" s="4"/>
      <c r="C3" s="4"/>
      <c r="D3" s="5" t="s">
        <v>52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  <c r="M5" s="3"/>
      <c r="N5" s="3"/>
      <c r="O5" s="3"/>
      <c r="P5" s="3"/>
      <c r="Q5" s="3"/>
      <c r="R5" s="3"/>
      <c r="S5" s="3"/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M6" s="3"/>
      <c r="N6" s="3"/>
      <c r="O6" s="3"/>
      <c r="P6" s="3"/>
      <c r="Q6" s="3"/>
      <c r="R6" s="3"/>
      <c r="S6" s="3"/>
    </row>
    <row r="7" spans="1:19" ht="24.75">
      <c r="A7" s="72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M7" s="3"/>
      <c r="N7" s="35" t="s">
        <v>12</v>
      </c>
      <c r="O7" s="36"/>
      <c r="P7" s="36"/>
      <c r="Q7" s="36"/>
      <c r="R7" s="36"/>
      <c r="S7" s="52"/>
    </row>
    <row r="8" spans="1:19" ht="15.75">
      <c r="A8" s="73" t="s">
        <v>13</v>
      </c>
      <c r="B8" s="74">
        <f>SUM(B9:B13)</f>
        <v>133043</v>
      </c>
      <c r="C8" s="75">
        <f>C9+C10+C11+C12+C13+C14</f>
        <v>7370</v>
      </c>
      <c r="D8" s="75">
        <f>SUM(D12:D12)</f>
        <v>0</v>
      </c>
      <c r="E8" s="76">
        <f>SUM(E9:E13)</f>
        <v>7673</v>
      </c>
      <c r="F8" s="77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M8" s="66"/>
      <c r="N8" s="41"/>
      <c r="O8" s="42"/>
      <c r="P8" s="42"/>
      <c r="Q8" s="42"/>
      <c r="R8" s="42"/>
      <c r="S8" s="53"/>
    </row>
    <row r="9" spans="1:19" ht="15">
      <c r="A9" s="78" t="s">
        <v>14</v>
      </c>
      <c r="B9" s="79">
        <v>24086</v>
      </c>
      <c r="C9" s="80">
        <v>315</v>
      </c>
      <c r="D9" s="80"/>
      <c r="E9" s="81">
        <v>1063</v>
      </c>
      <c r="F9" s="77"/>
      <c r="G9" s="27"/>
      <c r="H9" s="27"/>
      <c r="I9" s="27"/>
      <c r="J9" s="43"/>
      <c r="K9" s="29"/>
      <c r="L9" s="44"/>
      <c r="M9" s="66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82" t="s">
        <v>18</v>
      </c>
      <c r="B10" s="79">
        <v>52131</v>
      </c>
      <c r="C10" s="80"/>
      <c r="D10" s="80"/>
      <c r="E10" s="83">
        <v>2489</v>
      </c>
      <c r="F10" s="77"/>
      <c r="G10" s="27"/>
      <c r="H10" s="27"/>
      <c r="I10" s="37"/>
      <c r="J10" s="43"/>
      <c r="K10" s="29"/>
      <c r="L10" s="44"/>
      <c r="M10" s="66"/>
      <c r="N10" s="47"/>
      <c r="O10" s="48"/>
      <c r="P10" s="48"/>
      <c r="Q10" s="48"/>
      <c r="R10" s="48"/>
      <c r="S10" s="55"/>
    </row>
    <row r="11" spans="1:19" ht="15">
      <c r="A11" s="82" t="s">
        <v>19</v>
      </c>
      <c r="B11" s="79">
        <v>28703</v>
      </c>
      <c r="C11" s="80"/>
      <c r="D11" s="80"/>
      <c r="E11" s="84">
        <v>1827</v>
      </c>
      <c r="F11" s="77"/>
      <c r="G11" s="27"/>
      <c r="H11" s="27"/>
      <c r="I11" s="37"/>
      <c r="J11" s="43"/>
      <c r="K11" s="29"/>
      <c r="L11" s="44"/>
      <c r="M11" s="66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85" t="s">
        <v>22</v>
      </c>
      <c r="B12" s="86">
        <v>21068</v>
      </c>
      <c r="C12" s="87"/>
      <c r="D12" s="87"/>
      <c r="E12" s="84">
        <v>2122</v>
      </c>
      <c r="F12" s="43"/>
      <c r="G12" s="29"/>
      <c r="H12" s="29"/>
      <c r="I12" s="44"/>
      <c r="J12" s="43"/>
      <c r="K12" s="29"/>
      <c r="L12" s="44"/>
      <c r="M12" s="67"/>
      <c r="N12" s="49" t="s">
        <v>43</v>
      </c>
      <c r="O12" s="49"/>
      <c r="P12" s="42"/>
      <c r="Q12" s="42"/>
      <c r="R12" s="42"/>
      <c r="S12" s="53"/>
    </row>
    <row r="13" spans="1:19" ht="15">
      <c r="A13" s="85" t="s">
        <v>48</v>
      </c>
      <c r="B13" s="86">
        <v>7055</v>
      </c>
      <c r="C13" s="87">
        <v>7055</v>
      </c>
      <c r="D13" s="87"/>
      <c r="E13" s="88">
        <v>172</v>
      </c>
      <c r="F13" s="43"/>
      <c r="G13" s="29"/>
      <c r="H13" s="29"/>
      <c r="I13" s="50"/>
      <c r="J13" s="51"/>
      <c r="K13" s="44"/>
      <c r="L13" s="44"/>
      <c r="M13" s="67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67"/>
      <c r="N15" s="3"/>
      <c r="O15" s="3"/>
      <c r="P15" s="3"/>
      <c r="Q15" s="3"/>
      <c r="R15" s="3"/>
      <c r="S15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5"/>
  <sheetViews>
    <sheetView zoomScaleSheetLayoutView="100" workbookViewId="0" topLeftCell="A1">
      <selection activeCell="A1" sqref="A1:S15"/>
    </sheetView>
  </sheetViews>
  <sheetFormatPr defaultColWidth="8.625" defaultRowHeight="15.75"/>
  <cols>
    <col min="1" max="1" width="19.375" style="0" customWidth="1"/>
  </cols>
  <sheetData>
    <row r="1" spans="1:19" ht="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4" t="s">
        <v>1</v>
      </c>
      <c r="B3" s="4"/>
      <c r="C3" s="4"/>
      <c r="D3" s="5" t="s">
        <v>53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  <c r="M5" s="3"/>
      <c r="N5" s="3"/>
      <c r="O5" s="3"/>
      <c r="P5" s="3"/>
      <c r="Q5" s="3"/>
      <c r="R5" s="3"/>
      <c r="S5" s="3"/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M6" s="3"/>
      <c r="N6" s="3"/>
      <c r="O6" s="3"/>
      <c r="P6" s="3"/>
      <c r="Q6" s="3"/>
      <c r="R6" s="3"/>
      <c r="S6" s="3"/>
    </row>
    <row r="7" spans="1:19" ht="24.75">
      <c r="A7" s="72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M7" s="3"/>
      <c r="N7" s="35" t="s">
        <v>12</v>
      </c>
      <c r="O7" s="36"/>
      <c r="P7" s="36"/>
      <c r="Q7" s="36"/>
      <c r="R7" s="36"/>
      <c r="S7" s="52"/>
    </row>
    <row r="8" spans="1:19" ht="15.75">
      <c r="A8" s="73" t="s">
        <v>13</v>
      </c>
      <c r="B8" s="74">
        <f>SUM(B9:B13)</f>
        <v>136905</v>
      </c>
      <c r="C8" s="75">
        <f>C9+C10+C11+C12+C13+C14</f>
        <v>7866</v>
      </c>
      <c r="D8" s="75">
        <f>SUM(D12:D12)</f>
        <v>0</v>
      </c>
      <c r="E8" s="76">
        <f>SUM(E9:E13)</f>
        <v>3862</v>
      </c>
      <c r="F8" s="77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M8" s="66"/>
      <c r="N8" s="41"/>
      <c r="O8" s="42"/>
      <c r="P8" s="42"/>
      <c r="Q8" s="42"/>
      <c r="R8" s="42"/>
      <c r="S8" s="53"/>
    </row>
    <row r="9" spans="1:19" ht="15">
      <c r="A9" s="78" t="s">
        <v>14</v>
      </c>
      <c r="B9" s="79">
        <v>25636</v>
      </c>
      <c r="C9" s="80">
        <v>386</v>
      </c>
      <c r="D9" s="80"/>
      <c r="E9" s="81">
        <v>1550</v>
      </c>
      <c r="F9" s="77"/>
      <c r="G9" s="27"/>
      <c r="H9" s="27"/>
      <c r="I9" s="27"/>
      <c r="J9" s="43"/>
      <c r="K9" s="29"/>
      <c r="L9" s="44"/>
      <c r="M9" s="66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82" t="s">
        <v>18</v>
      </c>
      <c r="B10" s="79">
        <v>52131</v>
      </c>
      <c r="C10" s="80"/>
      <c r="D10" s="80"/>
      <c r="E10" s="83">
        <v>0</v>
      </c>
      <c r="F10" s="77"/>
      <c r="G10" s="27"/>
      <c r="H10" s="27"/>
      <c r="I10" s="37"/>
      <c r="J10" s="43"/>
      <c r="K10" s="29"/>
      <c r="L10" s="44"/>
      <c r="M10" s="66"/>
      <c r="N10" s="47"/>
      <c r="O10" s="48"/>
      <c r="P10" s="48"/>
      <c r="Q10" s="48"/>
      <c r="R10" s="48"/>
      <c r="S10" s="55"/>
    </row>
    <row r="11" spans="1:19" ht="15">
      <c r="A11" s="82" t="s">
        <v>19</v>
      </c>
      <c r="B11" s="79">
        <v>28703</v>
      </c>
      <c r="C11" s="80"/>
      <c r="D11" s="80"/>
      <c r="E11" s="84">
        <v>0</v>
      </c>
      <c r="F11" s="77"/>
      <c r="G11" s="27"/>
      <c r="H11" s="27"/>
      <c r="I11" s="37"/>
      <c r="J11" s="43"/>
      <c r="K11" s="29"/>
      <c r="L11" s="44"/>
      <c r="M11" s="66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85" t="s">
        <v>22</v>
      </c>
      <c r="B12" s="86">
        <v>22955</v>
      </c>
      <c r="C12" s="87"/>
      <c r="D12" s="87"/>
      <c r="E12" s="84">
        <v>1887</v>
      </c>
      <c r="F12" s="43"/>
      <c r="G12" s="29"/>
      <c r="H12" s="29"/>
      <c r="I12" s="44"/>
      <c r="J12" s="43"/>
      <c r="K12" s="29"/>
      <c r="L12" s="44"/>
      <c r="M12" s="67"/>
      <c r="N12" s="49" t="s">
        <v>43</v>
      </c>
      <c r="O12" s="49"/>
      <c r="P12" s="42"/>
      <c r="Q12" s="42"/>
      <c r="R12" s="42"/>
      <c r="S12" s="53"/>
    </row>
    <row r="13" spans="1:19" ht="15">
      <c r="A13" s="85" t="s">
        <v>48</v>
      </c>
      <c r="B13" s="86">
        <v>7480</v>
      </c>
      <c r="C13" s="87">
        <v>7480</v>
      </c>
      <c r="D13" s="87"/>
      <c r="E13" s="88">
        <v>425</v>
      </c>
      <c r="F13" s="43"/>
      <c r="G13" s="29"/>
      <c r="H13" s="29"/>
      <c r="I13" s="50"/>
      <c r="J13" s="51"/>
      <c r="K13" s="44"/>
      <c r="L13" s="44"/>
      <c r="M13" s="67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67"/>
      <c r="N15" s="3"/>
      <c r="O15" s="3"/>
      <c r="P15" s="3"/>
      <c r="Q15" s="3"/>
      <c r="R15" s="3"/>
      <c r="S15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zoomScaleSheetLayoutView="100" workbookViewId="0" topLeftCell="A1">
      <selection activeCell="A1" sqref="A1:S17"/>
    </sheetView>
  </sheetViews>
  <sheetFormatPr defaultColWidth="9.00390625" defaultRowHeight="15.75"/>
  <cols>
    <col min="1" max="1" width="19.125" style="0" customWidth="1"/>
    <col min="3" max="3" width="16.75390625" style="0" customWidth="1"/>
  </cols>
  <sheetData>
    <row r="1" spans="1:19" ht="1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21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3"/>
      <c r="N2" s="93"/>
      <c r="O2" s="93"/>
      <c r="P2" s="93"/>
      <c r="Q2" s="93"/>
      <c r="R2" s="93"/>
      <c r="S2" s="93"/>
    </row>
    <row r="3" spans="1:19" ht="15">
      <c r="A3" s="94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5.75">
      <c r="A4" s="95" t="s">
        <v>1</v>
      </c>
      <c r="B4" s="95"/>
      <c r="C4" s="95"/>
      <c r="D4" s="96" t="s">
        <v>26</v>
      </c>
      <c r="E4" s="96"/>
      <c r="F4" s="96"/>
      <c r="G4" s="96"/>
      <c r="H4" s="96"/>
      <c r="I4" s="140"/>
      <c r="J4" s="141"/>
      <c r="K4" s="142" t="s">
        <v>3</v>
      </c>
      <c r="L4" s="142"/>
      <c r="M4" s="141"/>
      <c r="N4" s="141"/>
      <c r="O4" s="141"/>
      <c r="P4" s="141"/>
      <c r="Q4" s="141"/>
      <c r="R4" s="141"/>
      <c r="S4" s="141"/>
    </row>
    <row r="5" spans="1:19" ht="15">
      <c r="A5" s="97"/>
      <c r="B5" s="98" t="s">
        <v>4</v>
      </c>
      <c r="C5" s="98"/>
      <c r="D5" s="98"/>
      <c r="E5" s="98"/>
      <c r="F5" s="99" t="s">
        <v>5</v>
      </c>
      <c r="G5" s="100"/>
      <c r="H5" s="100"/>
      <c r="I5" s="143"/>
      <c r="J5" s="144" t="s">
        <v>6</v>
      </c>
      <c r="K5" s="143"/>
      <c r="L5" s="143"/>
      <c r="M5" s="141"/>
      <c r="N5" s="141"/>
      <c r="O5" s="141"/>
      <c r="P5" s="141"/>
      <c r="Q5" s="141"/>
      <c r="R5" s="141"/>
      <c r="S5" s="141"/>
    </row>
    <row r="6" spans="1:19" ht="15">
      <c r="A6" s="101" t="s">
        <v>7</v>
      </c>
      <c r="B6" s="102" t="s">
        <v>8</v>
      </c>
      <c r="C6" s="103"/>
      <c r="D6" s="103"/>
      <c r="E6" s="104" t="s">
        <v>9</v>
      </c>
      <c r="F6" s="102" t="s">
        <v>8</v>
      </c>
      <c r="G6" s="105"/>
      <c r="H6" s="106"/>
      <c r="I6" s="110" t="s">
        <v>9</v>
      </c>
      <c r="J6" s="102" t="s">
        <v>8</v>
      </c>
      <c r="K6" s="105"/>
      <c r="L6" s="110" t="s">
        <v>9</v>
      </c>
      <c r="M6" s="93"/>
      <c r="N6" s="93"/>
      <c r="O6" s="93"/>
      <c r="P6" s="93"/>
      <c r="Q6" s="93"/>
      <c r="R6" s="93"/>
      <c r="S6" s="93"/>
    </row>
    <row r="7" spans="1:19" ht="15.75">
      <c r="A7" s="97"/>
      <c r="B7" s="107"/>
      <c r="C7" s="108" t="s">
        <v>10</v>
      </c>
      <c r="D7" s="18"/>
      <c r="E7" s="109"/>
      <c r="F7" s="99"/>
      <c r="G7" s="110" t="s">
        <v>10</v>
      </c>
      <c r="H7" s="111"/>
      <c r="I7" s="114"/>
      <c r="J7" s="99"/>
      <c r="K7" s="110" t="s">
        <v>10</v>
      </c>
      <c r="L7" s="114"/>
      <c r="M7" s="93"/>
      <c r="N7" s="93"/>
      <c r="O7" s="93"/>
      <c r="P7" s="93"/>
      <c r="Q7" s="93"/>
      <c r="R7" s="93"/>
      <c r="S7" s="93"/>
    </row>
    <row r="8" spans="1:19" ht="31.5">
      <c r="A8" s="112"/>
      <c r="B8" s="107"/>
      <c r="C8" s="113"/>
      <c r="D8" s="113" t="s">
        <v>11</v>
      </c>
      <c r="E8" s="109"/>
      <c r="F8" s="99"/>
      <c r="G8" s="114"/>
      <c r="H8" s="113" t="s">
        <v>11</v>
      </c>
      <c r="I8" s="114"/>
      <c r="J8" s="99"/>
      <c r="K8" s="114"/>
      <c r="L8" s="114"/>
      <c r="M8" s="93"/>
      <c r="N8" s="145" t="s">
        <v>12</v>
      </c>
      <c r="O8" s="146"/>
      <c r="P8" s="146"/>
      <c r="Q8" s="146"/>
      <c r="R8" s="146"/>
      <c r="S8" s="165"/>
    </row>
    <row r="9" spans="1:19" ht="18">
      <c r="A9" s="115" t="s">
        <v>13</v>
      </c>
      <c r="B9" s="116">
        <f>SUM(B10:B13)</f>
        <v>820</v>
      </c>
      <c r="C9" s="117">
        <f>SUM(C13:C13)</f>
        <v>0</v>
      </c>
      <c r="D9" s="117">
        <f>SUM(D13:D13)</f>
        <v>0</v>
      </c>
      <c r="E9" s="118">
        <f>SUM(E10:E13)</f>
        <v>230</v>
      </c>
      <c r="F9" s="119">
        <f>SUM(F13:F13)</f>
        <v>0</v>
      </c>
      <c r="G9" s="120">
        <f>SUM(G13:G13)</f>
        <v>0</v>
      </c>
      <c r="H9" s="120">
        <f>SUM(H13:H13)</f>
        <v>0</v>
      </c>
      <c r="I9" s="147">
        <f>SUM(I13:I13)</f>
        <v>0</v>
      </c>
      <c r="J9" s="148">
        <f>SUM(J10:J13)</f>
        <v>0</v>
      </c>
      <c r="K9" s="149">
        <f>SUM(K13:K13)</f>
        <v>0</v>
      </c>
      <c r="L9" s="150">
        <f>SUM(L10:L13)</f>
        <v>0</v>
      </c>
      <c r="M9" s="151"/>
      <c r="N9" s="152"/>
      <c r="O9" s="153"/>
      <c r="P9" s="153"/>
      <c r="Q9" s="153"/>
      <c r="R9" s="153"/>
      <c r="S9" s="166"/>
    </row>
    <row r="10" spans="1:19" ht="15">
      <c r="A10" s="121" t="s">
        <v>14</v>
      </c>
      <c r="B10" s="122">
        <v>260</v>
      </c>
      <c r="C10" s="123"/>
      <c r="D10" s="123"/>
      <c r="E10" s="124">
        <v>110</v>
      </c>
      <c r="F10" s="119"/>
      <c r="G10" s="120"/>
      <c r="H10" s="120"/>
      <c r="I10" s="120"/>
      <c r="J10" s="131"/>
      <c r="K10" s="132"/>
      <c r="L10" s="154"/>
      <c r="M10" s="151"/>
      <c r="N10" s="155" t="s">
        <v>15</v>
      </c>
      <c r="O10" s="156"/>
      <c r="P10" s="156" t="s">
        <v>16</v>
      </c>
      <c r="Q10" s="156"/>
      <c r="R10" s="156" t="s">
        <v>17</v>
      </c>
      <c r="S10" s="167"/>
    </row>
    <row r="11" spans="1:19" ht="17.25">
      <c r="A11" s="125" t="s">
        <v>18</v>
      </c>
      <c r="B11" s="122">
        <v>100</v>
      </c>
      <c r="C11" s="123"/>
      <c r="D11" s="123"/>
      <c r="E11" s="126">
        <v>0</v>
      </c>
      <c r="F11" s="119"/>
      <c r="G11" s="120"/>
      <c r="H11" s="120"/>
      <c r="I11" s="147"/>
      <c r="J11" s="131"/>
      <c r="K11" s="132"/>
      <c r="L11" s="154"/>
      <c r="M11" s="151"/>
      <c r="N11" s="157"/>
      <c r="O11" s="158"/>
      <c r="P11" s="158"/>
      <c r="Q11" s="158"/>
      <c r="R11" s="158"/>
      <c r="S11" s="168"/>
    </row>
    <row r="12" spans="1:19" ht="17.25">
      <c r="A12" s="125" t="s">
        <v>19</v>
      </c>
      <c r="B12" s="122">
        <v>50</v>
      </c>
      <c r="C12" s="123"/>
      <c r="D12" s="123"/>
      <c r="E12" s="127">
        <v>50</v>
      </c>
      <c r="F12" s="119"/>
      <c r="G12" s="120"/>
      <c r="H12" s="120"/>
      <c r="I12" s="147"/>
      <c r="J12" s="131"/>
      <c r="K12" s="132"/>
      <c r="L12" s="154"/>
      <c r="M12" s="151"/>
      <c r="N12" s="157" t="s">
        <v>20</v>
      </c>
      <c r="O12" s="158" t="s">
        <v>21</v>
      </c>
      <c r="P12" s="158" t="s">
        <v>20</v>
      </c>
      <c r="Q12" s="158" t="s">
        <v>21</v>
      </c>
      <c r="R12" s="158" t="s">
        <v>20</v>
      </c>
      <c r="S12" s="168" t="s">
        <v>21</v>
      </c>
    </row>
    <row r="13" spans="1:19" ht="18">
      <c r="A13" s="128" t="s">
        <v>22</v>
      </c>
      <c r="B13" s="129">
        <v>410</v>
      </c>
      <c r="C13" s="130"/>
      <c r="D13" s="130"/>
      <c r="E13" s="127">
        <v>70</v>
      </c>
      <c r="F13" s="131"/>
      <c r="G13" s="132"/>
      <c r="H13" s="132"/>
      <c r="I13" s="154"/>
      <c r="J13" s="131"/>
      <c r="K13" s="132"/>
      <c r="L13" s="154"/>
      <c r="M13" s="159"/>
      <c r="N13" s="160" t="s">
        <v>27</v>
      </c>
      <c r="O13" s="160"/>
      <c r="P13" s="153"/>
      <c r="Q13" s="153"/>
      <c r="R13" s="153"/>
      <c r="S13" s="166"/>
    </row>
    <row r="14" spans="1:19" ht="17.25">
      <c r="A14" s="128"/>
      <c r="B14" s="129"/>
      <c r="C14" s="130"/>
      <c r="D14" s="130"/>
      <c r="E14" s="133"/>
      <c r="F14" s="131"/>
      <c r="G14" s="132"/>
      <c r="H14" s="132"/>
      <c r="I14" s="161"/>
      <c r="J14" s="162"/>
      <c r="K14" s="154"/>
      <c r="L14" s="154"/>
      <c r="M14" s="159"/>
      <c r="N14" s="93"/>
      <c r="O14" s="93"/>
      <c r="P14" s="93"/>
      <c r="Q14" s="93"/>
      <c r="R14" s="93"/>
      <c r="S14" s="93"/>
    </row>
    <row r="15" spans="1:19" ht="18">
      <c r="A15" s="134"/>
      <c r="B15" s="135"/>
      <c r="C15" s="135"/>
      <c r="D15" s="135"/>
      <c r="E15" s="136"/>
      <c r="F15" s="135"/>
      <c r="G15" s="135"/>
      <c r="H15" s="135"/>
      <c r="I15" s="136"/>
      <c r="J15" s="135"/>
      <c r="K15" s="135"/>
      <c r="L15" s="163"/>
      <c r="M15" s="159"/>
      <c r="N15" s="93"/>
      <c r="O15" s="93"/>
      <c r="P15" s="93"/>
      <c r="Q15" s="93"/>
      <c r="R15" s="93"/>
      <c r="S15" s="93"/>
    </row>
    <row r="16" spans="1:19" ht="15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59"/>
      <c r="N16" s="93"/>
      <c r="O16" s="93"/>
      <c r="P16" s="93"/>
      <c r="Q16" s="93"/>
      <c r="R16" s="93"/>
      <c r="S16" s="93"/>
    </row>
    <row r="17" spans="1:19" ht="18.75">
      <c r="A17" s="138" t="s">
        <v>24</v>
      </c>
      <c r="B17" s="139" t="s">
        <v>25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64"/>
      <c r="N17" s="164"/>
      <c r="O17" s="164"/>
      <c r="P17" s="164"/>
      <c r="Q17" s="164"/>
      <c r="R17" s="164"/>
      <c r="S17" s="164"/>
    </row>
    <row r="18" spans="1:19" ht="1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</row>
  </sheetData>
  <sheetProtection/>
  <mergeCells count="21">
    <mergeCell ref="A2:L2"/>
    <mergeCell ref="D4:H4"/>
    <mergeCell ref="K4:L4"/>
    <mergeCell ref="B5:E5"/>
    <mergeCell ref="F5:I5"/>
    <mergeCell ref="J5:L5"/>
    <mergeCell ref="N13:O13"/>
    <mergeCell ref="A6:A8"/>
    <mergeCell ref="B6:B8"/>
    <mergeCell ref="C7:C8"/>
    <mergeCell ref="E6:E8"/>
    <mergeCell ref="F6:F8"/>
    <mergeCell ref="G7:G8"/>
    <mergeCell ref="I6:I8"/>
    <mergeCell ref="J6:J8"/>
    <mergeCell ref="K7:K8"/>
    <mergeCell ref="L6:L8"/>
    <mergeCell ref="N8:S9"/>
    <mergeCell ref="N10:O11"/>
    <mergeCell ref="P10:Q11"/>
    <mergeCell ref="R10:S11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5"/>
  <sheetViews>
    <sheetView zoomScaleSheetLayoutView="100" workbookViewId="0" topLeftCell="A1">
      <selection activeCell="A1" sqref="A1:S16"/>
    </sheetView>
  </sheetViews>
  <sheetFormatPr defaultColWidth="9.00390625" defaultRowHeight="15.75"/>
  <cols>
    <col min="1" max="1" width="22.00390625" style="0" customWidth="1"/>
  </cols>
  <sheetData>
    <row r="1" spans="1:19" ht="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4" t="s">
        <v>1</v>
      </c>
      <c r="B3" s="4"/>
      <c r="C3" s="4"/>
      <c r="D3" s="5" t="s">
        <v>54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  <c r="M5" s="3"/>
      <c r="N5" s="3"/>
      <c r="O5" s="3"/>
      <c r="P5" s="3"/>
      <c r="Q5" s="3"/>
      <c r="R5" s="3"/>
      <c r="S5" s="3"/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M6" s="3"/>
      <c r="N6" s="3"/>
      <c r="O6" s="3"/>
      <c r="P6" s="3"/>
      <c r="Q6" s="3"/>
      <c r="R6" s="3"/>
      <c r="S6" s="3"/>
    </row>
    <row r="7" spans="1:19" ht="24.75">
      <c r="A7" s="72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M7" s="3"/>
      <c r="N7" s="35" t="s">
        <v>12</v>
      </c>
      <c r="O7" s="36"/>
      <c r="P7" s="36"/>
      <c r="Q7" s="36"/>
      <c r="R7" s="36"/>
      <c r="S7" s="52"/>
    </row>
    <row r="8" spans="1:19" ht="15.75">
      <c r="A8" s="73" t="s">
        <v>13</v>
      </c>
      <c r="B8" s="74">
        <f>SUM(B9:B13)</f>
        <v>176320</v>
      </c>
      <c r="C8" s="75">
        <f>C9+C10+C11+C12+C13+C14</f>
        <v>11902</v>
      </c>
      <c r="D8" s="75">
        <f>SUM(D12:D12)</f>
        <v>0</v>
      </c>
      <c r="E8" s="76">
        <f>SUM(E9:E13)</f>
        <v>39415</v>
      </c>
      <c r="F8" s="77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M8" s="66"/>
      <c r="N8" s="41"/>
      <c r="O8" s="42"/>
      <c r="P8" s="42"/>
      <c r="Q8" s="42"/>
      <c r="R8" s="42"/>
      <c r="S8" s="53"/>
    </row>
    <row r="9" spans="1:19" ht="15">
      <c r="A9" s="78" t="s">
        <v>14</v>
      </c>
      <c r="B9" s="79">
        <v>29836</v>
      </c>
      <c r="C9" s="80">
        <v>1311</v>
      </c>
      <c r="D9" s="80"/>
      <c r="E9" s="81">
        <v>4200</v>
      </c>
      <c r="F9" s="77"/>
      <c r="G9" s="27"/>
      <c r="H9" s="27"/>
      <c r="I9" s="27"/>
      <c r="J9" s="43"/>
      <c r="K9" s="29"/>
      <c r="L9" s="44"/>
      <c r="M9" s="66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82" t="s">
        <v>18</v>
      </c>
      <c r="B10" s="79">
        <v>68330</v>
      </c>
      <c r="C10" s="80"/>
      <c r="D10" s="80"/>
      <c r="E10" s="83">
        <v>16199</v>
      </c>
      <c r="F10" s="77"/>
      <c r="G10" s="27"/>
      <c r="H10" s="27"/>
      <c r="I10" s="37"/>
      <c r="J10" s="43"/>
      <c r="K10" s="29"/>
      <c r="L10" s="44"/>
      <c r="M10" s="66"/>
      <c r="N10" s="47"/>
      <c r="O10" s="48"/>
      <c r="P10" s="48"/>
      <c r="Q10" s="48"/>
      <c r="R10" s="48"/>
      <c r="S10" s="55"/>
    </row>
    <row r="11" spans="1:19" ht="15">
      <c r="A11" s="82" t="s">
        <v>19</v>
      </c>
      <c r="B11" s="79">
        <v>39276</v>
      </c>
      <c r="C11" s="80"/>
      <c r="D11" s="80"/>
      <c r="E11" s="84">
        <v>10573</v>
      </c>
      <c r="F11" s="77"/>
      <c r="G11" s="27"/>
      <c r="H11" s="27"/>
      <c r="I11" s="37"/>
      <c r="J11" s="43"/>
      <c r="K11" s="29"/>
      <c r="L11" s="44"/>
      <c r="M11" s="66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85" t="s">
        <v>22</v>
      </c>
      <c r="B12" s="86">
        <v>28287</v>
      </c>
      <c r="C12" s="87"/>
      <c r="D12" s="87"/>
      <c r="E12" s="84">
        <v>5332</v>
      </c>
      <c r="F12" s="43"/>
      <c r="G12" s="29"/>
      <c r="H12" s="29"/>
      <c r="I12" s="44"/>
      <c r="J12" s="43"/>
      <c r="K12" s="29"/>
      <c r="L12" s="44"/>
      <c r="M12" s="67"/>
      <c r="N12" s="49" t="s">
        <v>43</v>
      </c>
      <c r="O12" s="49"/>
      <c r="P12" s="42"/>
      <c r="Q12" s="42"/>
      <c r="R12" s="42"/>
      <c r="S12" s="53"/>
    </row>
    <row r="13" spans="1:19" ht="15">
      <c r="A13" s="85" t="s">
        <v>48</v>
      </c>
      <c r="B13" s="86">
        <v>10591</v>
      </c>
      <c r="C13" s="87">
        <v>10591</v>
      </c>
      <c r="D13" s="87"/>
      <c r="E13" s="88">
        <v>3111</v>
      </c>
      <c r="F13" s="43"/>
      <c r="G13" s="29"/>
      <c r="H13" s="29"/>
      <c r="I13" s="50"/>
      <c r="J13" s="51"/>
      <c r="K13" s="44"/>
      <c r="L13" s="44"/>
      <c r="M13" s="67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67"/>
      <c r="N15" s="3"/>
      <c r="O15" s="3"/>
      <c r="P15" s="3"/>
      <c r="Q15" s="3"/>
      <c r="R15" s="3"/>
      <c r="S15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5"/>
  <sheetViews>
    <sheetView zoomScaleSheetLayoutView="100" workbookViewId="0" topLeftCell="A1">
      <selection activeCell="A1" sqref="A1:S15"/>
    </sheetView>
  </sheetViews>
  <sheetFormatPr defaultColWidth="9.00390625" defaultRowHeight="15.75"/>
  <cols>
    <col min="1" max="1" width="19.375" style="0" customWidth="1"/>
  </cols>
  <sheetData>
    <row r="1" spans="1:19" ht="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4" t="s">
        <v>1</v>
      </c>
      <c r="B3" s="4"/>
      <c r="C3" s="4"/>
      <c r="D3" s="5" t="s">
        <v>55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  <c r="M5" s="3"/>
      <c r="N5" s="3"/>
      <c r="O5" s="3"/>
      <c r="P5" s="3"/>
      <c r="Q5" s="3"/>
      <c r="R5" s="3"/>
      <c r="S5" s="3"/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M6" s="3"/>
      <c r="N6" s="3"/>
      <c r="O6" s="3"/>
      <c r="P6" s="3"/>
      <c r="Q6" s="3"/>
      <c r="R6" s="3"/>
      <c r="S6" s="3"/>
    </row>
    <row r="7" spans="1:19" ht="24.75">
      <c r="A7" s="72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M7" s="3"/>
      <c r="N7" s="35" t="s">
        <v>12</v>
      </c>
      <c r="O7" s="36"/>
      <c r="P7" s="36"/>
      <c r="Q7" s="36"/>
      <c r="R7" s="36"/>
      <c r="S7" s="52"/>
    </row>
    <row r="8" spans="1:19" ht="15.75">
      <c r="A8" s="73" t="s">
        <v>13</v>
      </c>
      <c r="B8" s="74">
        <f>SUM(B9:B13)</f>
        <v>185750</v>
      </c>
      <c r="C8" s="75">
        <f>C9+C10+C11+C12+C13+C14</f>
        <v>12435</v>
      </c>
      <c r="D8" s="75">
        <f>SUM(D12:D12)</f>
        <v>0</v>
      </c>
      <c r="E8" s="76">
        <f>SUM(E9:E13)</f>
        <v>9430</v>
      </c>
      <c r="F8" s="77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M8" s="66"/>
      <c r="N8" s="41"/>
      <c r="O8" s="42"/>
      <c r="P8" s="42"/>
      <c r="Q8" s="42"/>
      <c r="R8" s="42"/>
      <c r="S8" s="53"/>
    </row>
    <row r="9" spans="1:19" ht="15">
      <c r="A9" s="78" t="s">
        <v>14</v>
      </c>
      <c r="B9" s="79">
        <v>31356</v>
      </c>
      <c r="C9" s="80">
        <v>1593</v>
      </c>
      <c r="D9" s="80"/>
      <c r="E9" s="81">
        <v>1520</v>
      </c>
      <c r="F9" s="77"/>
      <c r="G9" s="27"/>
      <c r="H9" s="27"/>
      <c r="I9" s="27"/>
      <c r="J9" s="43"/>
      <c r="K9" s="29"/>
      <c r="L9" s="44"/>
      <c r="M9" s="66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82" t="s">
        <v>18</v>
      </c>
      <c r="B10" s="79">
        <v>72401</v>
      </c>
      <c r="C10" s="80"/>
      <c r="D10" s="80"/>
      <c r="E10" s="83">
        <v>4071</v>
      </c>
      <c r="F10" s="77"/>
      <c r="G10" s="27"/>
      <c r="H10" s="27"/>
      <c r="I10" s="37"/>
      <c r="J10" s="43"/>
      <c r="K10" s="29"/>
      <c r="L10" s="44"/>
      <c r="M10" s="66"/>
      <c r="N10" s="47"/>
      <c r="O10" s="48"/>
      <c r="P10" s="48"/>
      <c r="Q10" s="48"/>
      <c r="R10" s="48"/>
      <c r="S10" s="55"/>
    </row>
    <row r="11" spans="1:19" ht="15">
      <c r="A11" s="82" t="s">
        <v>19</v>
      </c>
      <c r="B11" s="79">
        <v>41641</v>
      </c>
      <c r="C11" s="80"/>
      <c r="D11" s="80"/>
      <c r="E11" s="84">
        <v>2365</v>
      </c>
      <c r="F11" s="77"/>
      <c r="G11" s="27"/>
      <c r="H11" s="27"/>
      <c r="I11" s="37"/>
      <c r="J11" s="43"/>
      <c r="K11" s="29"/>
      <c r="L11" s="44"/>
      <c r="M11" s="66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85" t="s">
        <v>22</v>
      </c>
      <c r="B12" s="86">
        <v>29510</v>
      </c>
      <c r="C12" s="87"/>
      <c r="D12" s="87"/>
      <c r="E12" s="84">
        <v>1223</v>
      </c>
      <c r="F12" s="43"/>
      <c r="G12" s="29"/>
      <c r="H12" s="29"/>
      <c r="I12" s="44"/>
      <c r="J12" s="43"/>
      <c r="K12" s="29"/>
      <c r="L12" s="44"/>
      <c r="M12" s="67"/>
      <c r="N12" s="49" t="s">
        <v>56</v>
      </c>
      <c r="O12" s="49"/>
      <c r="P12" s="42"/>
      <c r="Q12" s="42"/>
      <c r="R12" s="42"/>
      <c r="S12" s="53"/>
    </row>
    <row r="13" spans="1:19" ht="15">
      <c r="A13" s="85" t="s">
        <v>48</v>
      </c>
      <c r="B13" s="86">
        <v>10842</v>
      </c>
      <c r="C13" s="87">
        <v>10842</v>
      </c>
      <c r="D13" s="87"/>
      <c r="E13" s="88">
        <v>251</v>
      </c>
      <c r="F13" s="43"/>
      <c r="G13" s="29"/>
      <c r="H13" s="29"/>
      <c r="I13" s="50"/>
      <c r="J13" s="51"/>
      <c r="K13" s="44"/>
      <c r="L13" s="44"/>
      <c r="M13" s="67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67"/>
      <c r="N15" s="3"/>
      <c r="O15" s="3"/>
      <c r="P15" s="3"/>
      <c r="Q15" s="3"/>
      <c r="R15" s="3"/>
      <c r="S15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15"/>
  <sheetViews>
    <sheetView zoomScaleSheetLayoutView="100" workbookViewId="0" topLeftCell="A1">
      <selection activeCell="A1" sqref="A1:S15"/>
    </sheetView>
  </sheetViews>
  <sheetFormatPr defaultColWidth="9.00390625" defaultRowHeight="15.75"/>
  <cols>
    <col min="1" max="1" width="29.375" style="0" bestFit="1" customWidth="1"/>
  </cols>
  <sheetData>
    <row r="1" spans="1:19" ht="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4" t="s">
        <v>1</v>
      </c>
      <c r="B3" s="4"/>
      <c r="C3" s="4"/>
      <c r="D3" s="5" t="s">
        <v>55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  <c r="M5" s="3"/>
      <c r="N5" s="3"/>
      <c r="O5" s="3"/>
      <c r="P5" s="3"/>
      <c r="Q5" s="3"/>
      <c r="R5" s="3"/>
      <c r="S5" s="3"/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M6" s="3"/>
      <c r="N6" s="3"/>
      <c r="O6" s="3"/>
      <c r="P6" s="3"/>
      <c r="Q6" s="3"/>
      <c r="R6" s="3"/>
      <c r="S6" s="3"/>
    </row>
    <row r="7" spans="1:19" ht="24.75">
      <c r="A7" s="72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M7" s="3"/>
      <c r="N7" s="35" t="s">
        <v>12</v>
      </c>
      <c r="O7" s="36"/>
      <c r="P7" s="36"/>
      <c r="Q7" s="36"/>
      <c r="R7" s="36"/>
      <c r="S7" s="52"/>
    </row>
    <row r="8" spans="1:19" ht="15.75">
      <c r="A8" s="73" t="s">
        <v>13</v>
      </c>
      <c r="B8" s="74">
        <f>SUM(B9:B13)</f>
        <v>203653</v>
      </c>
      <c r="C8" s="75">
        <f>C9+C10+C11+C12+C13+C14</f>
        <v>20096</v>
      </c>
      <c r="D8" s="75">
        <f>SUM(D12:D12)</f>
        <v>0</v>
      </c>
      <c r="E8" s="76">
        <f>SUM(E9:E13)</f>
        <v>17903</v>
      </c>
      <c r="F8" s="77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M8" s="66"/>
      <c r="N8" s="41"/>
      <c r="O8" s="42"/>
      <c r="P8" s="42"/>
      <c r="Q8" s="42"/>
      <c r="R8" s="42"/>
      <c r="S8" s="53"/>
    </row>
    <row r="9" spans="1:19" ht="15">
      <c r="A9" s="78" t="s">
        <v>14</v>
      </c>
      <c r="B9" s="79">
        <v>40156</v>
      </c>
      <c r="C9" s="80">
        <v>8828</v>
      </c>
      <c r="D9" s="80"/>
      <c r="E9" s="81">
        <v>8800</v>
      </c>
      <c r="F9" s="77"/>
      <c r="G9" s="27"/>
      <c r="H9" s="27"/>
      <c r="I9" s="27"/>
      <c r="J9" s="43"/>
      <c r="K9" s="29"/>
      <c r="L9" s="44"/>
      <c r="M9" s="66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82" t="s">
        <v>18</v>
      </c>
      <c r="B10" s="79">
        <v>76987</v>
      </c>
      <c r="C10" s="80"/>
      <c r="D10" s="80"/>
      <c r="E10" s="83">
        <v>4586</v>
      </c>
      <c r="F10" s="77"/>
      <c r="G10" s="27"/>
      <c r="H10" s="27"/>
      <c r="I10" s="37"/>
      <c r="J10" s="43"/>
      <c r="K10" s="29"/>
      <c r="L10" s="44"/>
      <c r="M10" s="66"/>
      <c r="N10" s="47"/>
      <c r="O10" s="48"/>
      <c r="P10" s="48"/>
      <c r="Q10" s="48"/>
      <c r="R10" s="48"/>
      <c r="S10" s="55"/>
    </row>
    <row r="11" spans="1:19" ht="15">
      <c r="A11" s="82" t="s">
        <v>19</v>
      </c>
      <c r="B11" s="79">
        <v>44279</v>
      </c>
      <c r="C11" s="80"/>
      <c r="D11" s="80"/>
      <c r="E11" s="84">
        <v>2638</v>
      </c>
      <c r="F11" s="77"/>
      <c r="G11" s="27"/>
      <c r="H11" s="27"/>
      <c r="I11" s="37"/>
      <c r="J11" s="43"/>
      <c r="K11" s="29"/>
      <c r="L11" s="44"/>
      <c r="M11" s="66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85" t="s">
        <v>22</v>
      </c>
      <c r="B12" s="86">
        <v>30963</v>
      </c>
      <c r="C12" s="87"/>
      <c r="D12" s="87"/>
      <c r="E12" s="84">
        <v>1453</v>
      </c>
      <c r="F12" s="43"/>
      <c r="G12" s="29"/>
      <c r="H12" s="29"/>
      <c r="I12" s="44"/>
      <c r="J12" s="43"/>
      <c r="K12" s="29"/>
      <c r="L12" s="44"/>
      <c r="M12" s="67"/>
      <c r="N12" s="49" t="s">
        <v>56</v>
      </c>
      <c r="O12" s="49"/>
      <c r="P12" s="42"/>
      <c r="Q12" s="42"/>
      <c r="R12" s="42"/>
      <c r="S12" s="53"/>
    </row>
    <row r="13" spans="1:19" ht="15">
      <c r="A13" s="85" t="s">
        <v>48</v>
      </c>
      <c r="B13" s="86">
        <v>11268</v>
      </c>
      <c r="C13" s="87">
        <v>11268</v>
      </c>
      <c r="D13" s="87"/>
      <c r="E13" s="88">
        <v>426</v>
      </c>
      <c r="F13" s="43"/>
      <c r="G13" s="29"/>
      <c r="H13" s="29"/>
      <c r="I13" s="50"/>
      <c r="J13" s="51"/>
      <c r="K13" s="44"/>
      <c r="L13" s="44"/>
      <c r="M13" s="67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67"/>
      <c r="N15" s="3"/>
      <c r="O15" s="3"/>
      <c r="P15" s="3"/>
      <c r="Q15" s="3"/>
      <c r="R15" s="3"/>
      <c r="S15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15"/>
  <sheetViews>
    <sheetView zoomScaleSheetLayoutView="100" workbookViewId="0" topLeftCell="A1">
      <selection activeCell="K34" sqref="K34"/>
    </sheetView>
  </sheetViews>
  <sheetFormatPr defaultColWidth="8.75390625" defaultRowHeight="15.75"/>
  <cols>
    <col min="1" max="2" width="15.25390625" style="0" customWidth="1"/>
  </cols>
  <sheetData>
    <row r="1" spans="1:19" ht="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4" t="s">
        <v>1</v>
      </c>
      <c r="B3" s="4"/>
      <c r="C3" s="4"/>
      <c r="D3" s="5" t="s">
        <v>57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  <c r="M5" s="3"/>
      <c r="N5" s="3"/>
      <c r="O5" s="3"/>
      <c r="P5" s="3"/>
      <c r="Q5" s="3"/>
      <c r="R5" s="3"/>
      <c r="S5" s="3"/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M6" s="3"/>
      <c r="N6" s="3"/>
      <c r="O6" s="3"/>
      <c r="P6" s="3"/>
      <c r="Q6" s="3"/>
      <c r="R6" s="3"/>
      <c r="S6" s="3"/>
    </row>
    <row r="7" spans="1:19" ht="24.75">
      <c r="A7" s="72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M7" s="3"/>
      <c r="N7" s="35" t="s">
        <v>12</v>
      </c>
      <c r="O7" s="36"/>
      <c r="P7" s="36"/>
      <c r="Q7" s="36"/>
      <c r="R7" s="36"/>
      <c r="S7" s="52"/>
    </row>
    <row r="8" spans="1:19" ht="15.75">
      <c r="A8" s="73" t="s">
        <v>13</v>
      </c>
      <c r="B8" s="74">
        <f>SUM(B9:B13)</f>
        <v>214316</v>
      </c>
      <c r="C8" s="75">
        <f>C9+C10+C11+C12+C13+C14</f>
        <v>21812</v>
      </c>
      <c r="D8" s="75">
        <f>SUM(D12:D12)</f>
        <v>0</v>
      </c>
      <c r="E8" s="76">
        <f>SUM(E9:E13)</f>
        <v>0</v>
      </c>
      <c r="F8" s="77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M8" s="66"/>
      <c r="N8" s="41"/>
      <c r="O8" s="42"/>
      <c r="P8" s="42"/>
      <c r="Q8" s="42"/>
      <c r="R8" s="42"/>
      <c r="S8" s="53"/>
    </row>
    <row r="9" spans="1:19" ht="15">
      <c r="A9" s="78" t="s">
        <v>14</v>
      </c>
      <c r="B9" s="79">
        <v>43425</v>
      </c>
      <c r="C9" s="80">
        <v>9952</v>
      </c>
      <c r="D9" s="80"/>
      <c r="E9" s="81"/>
      <c r="F9" s="77"/>
      <c r="G9" s="27"/>
      <c r="H9" s="27"/>
      <c r="I9" s="27"/>
      <c r="J9" s="43"/>
      <c r="K9" s="29"/>
      <c r="L9" s="44"/>
      <c r="M9" s="66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82" t="s">
        <v>18</v>
      </c>
      <c r="B10" s="79">
        <v>80969</v>
      </c>
      <c r="C10" s="80"/>
      <c r="D10" s="80"/>
      <c r="E10" s="83"/>
      <c r="F10" s="77"/>
      <c r="G10" s="27"/>
      <c r="H10" s="27"/>
      <c r="I10" s="37"/>
      <c r="J10" s="43"/>
      <c r="K10" s="29"/>
      <c r="L10" s="44"/>
      <c r="M10" s="66"/>
      <c r="N10" s="47"/>
      <c r="O10" s="48"/>
      <c r="P10" s="48"/>
      <c r="Q10" s="48"/>
      <c r="R10" s="48"/>
      <c r="S10" s="55"/>
    </row>
    <row r="11" spans="1:19" ht="15">
      <c r="A11" s="82" t="s">
        <v>19</v>
      </c>
      <c r="B11" s="79">
        <v>46153</v>
      </c>
      <c r="C11" s="80"/>
      <c r="D11" s="80"/>
      <c r="E11" s="84"/>
      <c r="F11" s="77"/>
      <c r="G11" s="27"/>
      <c r="H11" s="27"/>
      <c r="I11" s="37"/>
      <c r="J11" s="43"/>
      <c r="K11" s="29"/>
      <c r="L11" s="44"/>
      <c r="M11" s="66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85" t="s">
        <v>22</v>
      </c>
      <c r="B12" s="86">
        <v>31909</v>
      </c>
      <c r="C12" s="87"/>
      <c r="D12" s="87"/>
      <c r="E12" s="84"/>
      <c r="F12" s="43"/>
      <c r="G12" s="29"/>
      <c r="H12" s="29"/>
      <c r="I12" s="44"/>
      <c r="J12" s="43"/>
      <c r="K12" s="29"/>
      <c r="L12" s="44"/>
      <c r="M12" s="67"/>
      <c r="N12" s="49" t="s">
        <v>58</v>
      </c>
      <c r="O12" s="49"/>
      <c r="P12" s="42"/>
      <c r="Q12" s="42"/>
      <c r="R12" s="42"/>
      <c r="S12" s="53"/>
    </row>
    <row r="13" spans="1:19" ht="15">
      <c r="A13" s="85" t="s">
        <v>48</v>
      </c>
      <c r="B13" s="86">
        <v>11860</v>
      </c>
      <c r="C13" s="87">
        <v>11860</v>
      </c>
      <c r="D13" s="87"/>
      <c r="E13" s="88"/>
      <c r="F13" s="43"/>
      <c r="G13" s="29"/>
      <c r="H13" s="29"/>
      <c r="I13" s="50"/>
      <c r="J13" s="51"/>
      <c r="K13" s="44"/>
      <c r="L13" s="44"/>
      <c r="M13" s="67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67"/>
      <c r="N15" s="3"/>
      <c r="O15" s="3"/>
      <c r="P15" s="3"/>
      <c r="Q15" s="3"/>
      <c r="R15" s="3"/>
      <c r="S15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15"/>
  <sheetViews>
    <sheetView zoomScaleSheetLayoutView="100" workbookViewId="0" topLeftCell="A1">
      <selection activeCell="O30" sqref="O30"/>
    </sheetView>
  </sheetViews>
  <sheetFormatPr defaultColWidth="8.75390625" defaultRowHeight="15.75"/>
  <sheetData>
    <row r="1" spans="1:19" ht="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4" t="s">
        <v>1</v>
      </c>
      <c r="B3" s="4"/>
      <c r="C3" s="4"/>
      <c r="D3" s="5" t="s">
        <v>57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  <c r="M5" s="3"/>
      <c r="N5" s="3"/>
      <c r="O5" s="3"/>
      <c r="P5" s="3"/>
      <c r="Q5" s="3"/>
      <c r="R5" s="3"/>
      <c r="S5" s="3"/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M6" s="3"/>
      <c r="N6" s="3"/>
      <c r="O6" s="3"/>
      <c r="P6" s="3"/>
      <c r="Q6" s="3"/>
      <c r="R6" s="3"/>
      <c r="S6" s="3"/>
    </row>
    <row r="7" spans="1:19" ht="24.75">
      <c r="A7" s="72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M7" s="3"/>
      <c r="N7" s="35" t="s">
        <v>12</v>
      </c>
      <c r="O7" s="36"/>
      <c r="P7" s="36"/>
      <c r="Q7" s="36"/>
      <c r="R7" s="36"/>
      <c r="S7" s="52"/>
    </row>
    <row r="8" spans="1:19" ht="15.75">
      <c r="A8" s="73" t="s">
        <v>13</v>
      </c>
      <c r="B8" s="74">
        <f>SUM(B9:B13)</f>
        <v>228797</v>
      </c>
      <c r="C8" s="75">
        <f>C9+C10+C11+C12+C13+C14</f>
        <v>23963</v>
      </c>
      <c r="D8" s="75">
        <f>SUM(D12:D12)</f>
        <v>0</v>
      </c>
      <c r="E8" s="76">
        <f>SUM(E9:E13)</f>
        <v>14481</v>
      </c>
      <c r="F8" s="77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M8" s="66"/>
      <c r="N8" s="41"/>
      <c r="O8" s="42"/>
      <c r="P8" s="42"/>
      <c r="Q8" s="42"/>
      <c r="R8" s="42"/>
      <c r="S8" s="53"/>
    </row>
    <row r="9" spans="1:19" ht="15">
      <c r="A9" s="78" t="s">
        <v>14</v>
      </c>
      <c r="B9" s="79">
        <v>46723</v>
      </c>
      <c r="C9" s="80">
        <v>11386</v>
      </c>
      <c r="D9" s="80"/>
      <c r="E9" s="81">
        <v>3298</v>
      </c>
      <c r="F9" s="77"/>
      <c r="G9" s="27"/>
      <c r="H9" s="27"/>
      <c r="I9" s="27"/>
      <c r="J9" s="43"/>
      <c r="K9" s="29"/>
      <c r="L9" s="44"/>
      <c r="M9" s="66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82" t="s">
        <v>18</v>
      </c>
      <c r="B10" s="79">
        <v>87923</v>
      </c>
      <c r="C10" s="80"/>
      <c r="D10" s="80"/>
      <c r="E10" s="83">
        <v>6954</v>
      </c>
      <c r="F10" s="77"/>
      <c r="G10" s="27"/>
      <c r="H10" s="27"/>
      <c r="I10" s="37"/>
      <c r="J10" s="43"/>
      <c r="K10" s="29"/>
      <c r="L10" s="44"/>
      <c r="M10" s="66"/>
      <c r="N10" s="47"/>
      <c r="O10" s="48"/>
      <c r="P10" s="48"/>
      <c r="Q10" s="48"/>
      <c r="R10" s="48"/>
      <c r="S10" s="55"/>
    </row>
    <row r="11" spans="1:19" ht="15">
      <c r="A11" s="82" t="s">
        <v>19</v>
      </c>
      <c r="B11" s="79">
        <v>48201</v>
      </c>
      <c r="C11" s="80"/>
      <c r="D11" s="80"/>
      <c r="E11" s="84">
        <v>2048</v>
      </c>
      <c r="F11" s="77"/>
      <c r="G11" s="27"/>
      <c r="H11" s="27"/>
      <c r="I11" s="37"/>
      <c r="J11" s="43"/>
      <c r="K11" s="29"/>
      <c r="L11" s="44"/>
      <c r="M11" s="66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85" t="s">
        <v>22</v>
      </c>
      <c r="B12" s="86">
        <v>33373</v>
      </c>
      <c r="C12" s="87"/>
      <c r="D12" s="87"/>
      <c r="E12" s="84">
        <v>1464</v>
      </c>
      <c r="F12" s="43"/>
      <c r="G12" s="29"/>
      <c r="H12" s="29"/>
      <c r="I12" s="44"/>
      <c r="J12" s="43"/>
      <c r="K12" s="29"/>
      <c r="L12" s="44"/>
      <c r="M12" s="67"/>
      <c r="N12" s="49" t="s">
        <v>58</v>
      </c>
      <c r="O12" s="49"/>
      <c r="P12" s="42"/>
      <c r="Q12" s="42"/>
      <c r="R12" s="42"/>
      <c r="S12" s="53"/>
    </row>
    <row r="13" spans="1:19" ht="15">
      <c r="A13" s="85" t="s">
        <v>48</v>
      </c>
      <c r="B13" s="86">
        <v>12577</v>
      </c>
      <c r="C13" s="87">
        <v>12577</v>
      </c>
      <c r="D13" s="87"/>
      <c r="E13" s="88">
        <v>717</v>
      </c>
      <c r="F13" s="43"/>
      <c r="G13" s="29"/>
      <c r="H13" s="29"/>
      <c r="I13" s="50"/>
      <c r="J13" s="51"/>
      <c r="K13" s="44"/>
      <c r="L13" s="44"/>
      <c r="M13" s="67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67"/>
      <c r="N15" s="3"/>
      <c r="O15" s="3"/>
      <c r="P15" s="3"/>
      <c r="Q15" s="3"/>
      <c r="R15" s="3"/>
      <c r="S15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K24" sqref="K24"/>
    </sheetView>
  </sheetViews>
  <sheetFormatPr defaultColWidth="8.625" defaultRowHeight="15.75"/>
  <cols>
    <col min="1" max="1" width="22.50390625" style="0" customWidth="1"/>
  </cols>
  <sheetData>
    <row r="1" spans="1:19" ht="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4" t="s">
        <v>1</v>
      </c>
      <c r="B3" s="4"/>
      <c r="C3" s="4"/>
      <c r="D3" s="5" t="s">
        <v>59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  <c r="M5" s="3"/>
      <c r="N5" s="3"/>
      <c r="O5" s="3"/>
      <c r="P5" s="3"/>
      <c r="Q5" s="3"/>
      <c r="R5" s="3"/>
      <c r="S5" s="3"/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M6" s="3"/>
      <c r="N6" s="3"/>
      <c r="O6" s="3"/>
      <c r="P6" s="3"/>
      <c r="Q6" s="3"/>
      <c r="R6" s="3"/>
      <c r="S6" s="3"/>
    </row>
    <row r="7" spans="1:19" ht="24">
      <c r="A7" s="69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M7" s="3"/>
      <c r="N7" s="35" t="s">
        <v>12</v>
      </c>
      <c r="O7" s="36"/>
      <c r="P7" s="36"/>
      <c r="Q7" s="36"/>
      <c r="R7" s="36"/>
      <c r="S7" s="52"/>
    </row>
    <row r="8" spans="1:19" ht="15.75">
      <c r="A8" s="25" t="s">
        <v>13</v>
      </c>
      <c r="B8" s="25">
        <f>B9+B10+B11+B12+B13</f>
        <v>240930</v>
      </c>
      <c r="C8" s="25">
        <v>25491</v>
      </c>
      <c r="D8" s="25">
        <v>0</v>
      </c>
      <c r="E8" s="25">
        <v>12133</v>
      </c>
      <c r="F8" s="70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M8" s="66"/>
      <c r="N8" s="41"/>
      <c r="O8" s="42"/>
      <c r="P8" s="42"/>
      <c r="Q8" s="42"/>
      <c r="R8" s="42"/>
      <c r="S8" s="53"/>
    </row>
    <row r="9" spans="1:19" ht="15">
      <c r="A9" s="25" t="s">
        <v>14</v>
      </c>
      <c r="B9" s="25">
        <v>50235</v>
      </c>
      <c r="C9" s="25">
        <v>12631</v>
      </c>
      <c r="D9" s="25"/>
      <c r="E9" s="25">
        <v>3512</v>
      </c>
      <c r="F9" s="70"/>
      <c r="G9" s="27"/>
      <c r="H9" s="27"/>
      <c r="I9" s="27"/>
      <c r="J9" s="43"/>
      <c r="K9" s="29"/>
      <c r="L9" s="44"/>
      <c r="M9" s="66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5" t="s">
        <v>18</v>
      </c>
      <c r="B10" s="25">
        <v>91012</v>
      </c>
      <c r="C10" s="25"/>
      <c r="D10" s="25"/>
      <c r="E10" s="25">
        <v>3089</v>
      </c>
      <c r="F10" s="70"/>
      <c r="G10" s="27"/>
      <c r="H10" s="27"/>
      <c r="I10" s="37"/>
      <c r="J10" s="43"/>
      <c r="K10" s="29"/>
      <c r="L10" s="44"/>
      <c r="M10" s="66"/>
      <c r="N10" s="47"/>
      <c r="O10" s="48"/>
      <c r="P10" s="48"/>
      <c r="Q10" s="48"/>
      <c r="R10" s="48"/>
      <c r="S10" s="55"/>
    </row>
    <row r="11" spans="1:19" ht="15">
      <c r="A11" s="25" t="s">
        <v>19</v>
      </c>
      <c r="B11" s="25">
        <v>50784</v>
      </c>
      <c r="C11" s="25"/>
      <c r="D11" s="25"/>
      <c r="E11" s="25">
        <v>2583</v>
      </c>
      <c r="F11" s="70"/>
      <c r="G11" s="27"/>
      <c r="H11" s="27"/>
      <c r="I11" s="37"/>
      <c r="J11" s="43"/>
      <c r="K11" s="29"/>
      <c r="L11" s="44"/>
      <c r="M11" s="66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5" t="s">
        <v>22</v>
      </c>
      <c r="B12" s="25">
        <v>36039</v>
      </c>
      <c r="C12" s="25"/>
      <c r="D12" s="25"/>
      <c r="E12" s="25">
        <v>2666</v>
      </c>
      <c r="F12" s="71"/>
      <c r="G12" s="29"/>
      <c r="H12" s="29"/>
      <c r="I12" s="44"/>
      <c r="J12" s="43"/>
      <c r="K12" s="29"/>
      <c r="L12" s="44"/>
      <c r="M12" s="67"/>
      <c r="N12" s="49" t="s">
        <v>58</v>
      </c>
      <c r="O12" s="49"/>
      <c r="P12" s="42"/>
      <c r="Q12" s="42"/>
      <c r="R12" s="42"/>
      <c r="S12" s="53"/>
    </row>
    <row r="13" spans="1:19" ht="15">
      <c r="A13" s="25" t="s">
        <v>48</v>
      </c>
      <c r="B13" s="25">
        <v>12860</v>
      </c>
      <c r="C13" s="25">
        <v>12860</v>
      </c>
      <c r="D13" s="25"/>
      <c r="E13" s="25">
        <v>283</v>
      </c>
      <c r="F13" s="71"/>
      <c r="G13" s="29"/>
      <c r="H13" s="29"/>
      <c r="I13" s="50"/>
      <c r="J13" s="51"/>
      <c r="K13" s="44"/>
      <c r="L13" s="44"/>
      <c r="M13" s="67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28"/>
  <sheetViews>
    <sheetView zoomScaleSheetLayoutView="100" workbookViewId="0" topLeftCell="A1">
      <selection activeCell="K34" sqref="K34"/>
    </sheetView>
  </sheetViews>
  <sheetFormatPr defaultColWidth="9.00390625" defaultRowHeight="15.75"/>
  <cols>
    <col min="1" max="1" width="29.375" style="0" bestFit="1" customWidth="1"/>
  </cols>
  <sheetData>
    <row r="1" spans="1:19" ht="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4" t="s">
        <v>1</v>
      </c>
      <c r="B3" s="4"/>
      <c r="C3" s="4"/>
      <c r="D3" s="5" t="s">
        <v>60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  <c r="M5" s="3"/>
      <c r="N5" s="3"/>
      <c r="O5" s="3"/>
      <c r="P5" s="3"/>
      <c r="Q5" s="3"/>
      <c r="R5" s="3"/>
      <c r="S5" s="3"/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M6" s="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M7" s="3"/>
      <c r="N7" s="35" t="s">
        <v>12</v>
      </c>
      <c r="O7" s="36"/>
      <c r="P7" s="36"/>
      <c r="Q7" s="36"/>
      <c r="R7" s="36"/>
      <c r="S7" s="52"/>
    </row>
    <row r="8" spans="1:19" ht="15.75">
      <c r="A8" s="25" t="s">
        <v>13</v>
      </c>
      <c r="B8" s="25">
        <f>B9+B10+B11+B12+B13</f>
        <v>245939</v>
      </c>
      <c r="C8" s="25">
        <f>C9+C10+C11+C12+C13</f>
        <v>26581</v>
      </c>
      <c r="D8" s="25">
        <v>0</v>
      </c>
      <c r="E8" s="25">
        <f>E9+E10+E11+E12+E13</f>
        <v>0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M8" s="66"/>
      <c r="N8" s="41"/>
      <c r="O8" s="42"/>
      <c r="P8" s="42"/>
      <c r="Q8" s="42"/>
      <c r="R8" s="42"/>
      <c r="S8" s="53"/>
    </row>
    <row r="9" spans="1:19" ht="15">
      <c r="A9" s="25" t="s">
        <v>14</v>
      </c>
      <c r="B9" s="25">
        <v>51455</v>
      </c>
      <c r="C9" s="25">
        <v>13127</v>
      </c>
      <c r="D9" s="25"/>
      <c r="E9" s="25"/>
      <c r="F9" s="26"/>
      <c r="G9" s="27"/>
      <c r="H9" s="27"/>
      <c r="I9" s="27"/>
      <c r="J9" s="43"/>
      <c r="K9" s="29"/>
      <c r="L9" s="44"/>
      <c r="M9" s="66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5" t="s">
        <v>18</v>
      </c>
      <c r="B10" s="25">
        <v>91012</v>
      </c>
      <c r="C10" s="25"/>
      <c r="D10" s="25"/>
      <c r="E10" s="25">
        <v>0</v>
      </c>
      <c r="F10" s="26"/>
      <c r="G10" s="27"/>
      <c r="H10" s="27"/>
      <c r="I10" s="37"/>
      <c r="J10" s="43"/>
      <c r="K10" s="29"/>
      <c r="L10" s="44"/>
      <c r="M10" s="66"/>
      <c r="N10" s="47"/>
      <c r="O10" s="48"/>
      <c r="P10" s="48"/>
      <c r="Q10" s="48"/>
      <c r="R10" s="48"/>
      <c r="S10" s="55"/>
    </row>
    <row r="11" spans="1:19" ht="15">
      <c r="A11" s="25" t="s">
        <v>19</v>
      </c>
      <c r="B11" s="25">
        <v>52653</v>
      </c>
      <c r="C11" s="25"/>
      <c r="D11" s="25"/>
      <c r="E11" s="25"/>
      <c r="F11" s="26"/>
      <c r="G11" s="27"/>
      <c r="H11" s="27"/>
      <c r="I11" s="37"/>
      <c r="J11" s="43"/>
      <c r="K11" s="29"/>
      <c r="L11" s="44"/>
      <c r="M11" s="66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5" t="s">
        <v>22</v>
      </c>
      <c r="B12" s="25">
        <v>37365</v>
      </c>
      <c r="C12" s="25"/>
      <c r="D12" s="25"/>
      <c r="E12" s="25"/>
      <c r="F12" s="28"/>
      <c r="G12" s="29"/>
      <c r="H12" s="29"/>
      <c r="I12" s="44"/>
      <c r="J12" s="43"/>
      <c r="K12" s="29"/>
      <c r="L12" s="44"/>
      <c r="M12" s="67"/>
      <c r="N12" s="49" t="s">
        <v>58</v>
      </c>
      <c r="O12" s="49"/>
      <c r="P12" s="42"/>
      <c r="Q12" s="42"/>
      <c r="R12" s="42"/>
      <c r="S12" s="53"/>
    </row>
    <row r="13" spans="1:19" ht="15">
      <c r="A13" s="25" t="s">
        <v>48</v>
      </c>
      <c r="B13" s="25">
        <v>13454</v>
      </c>
      <c r="C13" s="25">
        <v>13454</v>
      </c>
      <c r="D13" s="25"/>
      <c r="E13" s="25"/>
      <c r="F13" s="28"/>
      <c r="G13" s="29"/>
      <c r="H13" s="29"/>
      <c r="I13" s="50"/>
      <c r="J13" s="51"/>
      <c r="K13" s="44"/>
      <c r="L13" s="44"/>
      <c r="M13" s="67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28" ht="15">
      <c r="E28">
        <v>8490</v>
      </c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4"/>
    </sheetView>
  </sheetViews>
  <sheetFormatPr defaultColWidth="8.75390625" defaultRowHeight="15.75"/>
  <cols>
    <col min="6" max="6" width="7.25390625" style="0" customWidth="1"/>
    <col min="7" max="7" width="7.125" style="0" customWidth="1"/>
    <col min="9" max="9" width="6.625" style="0" customWidth="1"/>
    <col min="10" max="10" width="6.875" style="0" customWidth="1"/>
    <col min="11" max="11" width="7.00390625" style="0" customWidth="1"/>
    <col min="12" max="12" width="6.50390625" style="0" customWidth="1"/>
  </cols>
  <sheetData>
    <row r="1" spans="1:19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"/>
      <c r="N1" s="3"/>
      <c r="O1" s="3"/>
      <c r="P1" s="3"/>
      <c r="Q1" s="3"/>
      <c r="R1" s="3"/>
      <c r="S1" s="3"/>
    </row>
    <row r="2" spans="1:19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4" t="s">
        <v>1</v>
      </c>
      <c r="B3" s="4"/>
      <c r="C3" s="4"/>
      <c r="D3" s="5" t="s">
        <v>60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  <c r="M5" s="3"/>
      <c r="N5" s="3"/>
      <c r="O5" s="3"/>
      <c r="P5" s="3"/>
      <c r="Q5" s="3"/>
      <c r="R5" s="3"/>
      <c r="S5" s="3"/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M6" s="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M7" s="3"/>
      <c r="N7" s="35" t="s">
        <v>12</v>
      </c>
      <c r="O7" s="36"/>
      <c r="P7" s="36"/>
      <c r="Q7" s="36"/>
      <c r="R7" s="36"/>
      <c r="S7" s="52"/>
    </row>
    <row r="8" spans="1:19" ht="27.75" customHeight="1">
      <c r="A8" s="25" t="s">
        <v>13</v>
      </c>
      <c r="B8" s="25">
        <f>B9+B10+B11+B12+B13</f>
        <v>258186</v>
      </c>
      <c r="C8" s="25">
        <f>C9+C10+C11+C12+C13</f>
        <v>26875</v>
      </c>
      <c r="D8" s="25">
        <v>0</v>
      </c>
      <c r="E8" s="25">
        <f>E9+E10+E11+E12+E13</f>
        <v>12247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M8" s="66"/>
      <c r="N8" s="41"/>
      <c r="O8" s="42"/>
      <c r="P8" s="42"/>
      <c r="Q8" s="42"/>
      <c r="R8" s="42"/>
      <c r="S8" s="53"/>
    </row>
    <row r="9" spans="1:19" ht="27.75" customHeight="1">
      <c r="A9" s="25" t="s">
        <v>14</v>
      </c>
      <c r="B9" s="25">
        <v>55351</v>
      </c>
      <c r="C9" s="25">
        <v>13421</v>
      </c>
      <c r="D9" s="25"/>
      <c r="E9" s="25">
        <v>3896</v>
      </c>
      <c r="F9" s="26"/>
      <c r="G9" s="27"/>
      <c r="H9" s="27"/>
      <c r="I9" s="27"/>
      <c r="J9" s="43"/>
      <c r="K9" s="29"/>
      <c r="L9" s="44"/>
      <c r="M9" s="66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27.75" customHeight="1">
      <c r="A10" s="25" t="s">
        <v>18</v>
      </c>
      <c r="B10" s="25">
        <v>95103</v>
      </c>
      <c r="C10" s="25"/>
      <c r="D10" s="25"/>
      <c r="E10" s="25">
        <v>4091</v>
      </c>
      <c r="F10" s="26"/>
      <c r="G10" s="27"/>
      <c r="H10" s="27"/>
      <c r="I10" s="37"/>
      <c r="J10" s="43"/>
      <c r="K10" s="29"/>
      <c r="L10" s="44"/>
      <c r="M10" s="66"/>
      <c r="N10" s="47"/>
      <c r="O10" s="48"/>
      <c r="P10" s="48"/>
      <c r="Q10" s="48"/>
      <c r="R10" s="48"/>
      <c r="S10" s="55"/>
    </row>
    <row r="11" spans="1:19" ht="27.75" customHeight="1">
      <c r="A11" s="25" t="s">
        <v>19</v>
      </c>
      <c r="B11" s="25">
        <v>55011</v>
      </c>
      <c r="C11" s="25"/>
      <c r="D11" s="25"/>
      <c r="E11" s="25">
        <v>2358</v>
      </c>
      <c r="F11" s="26"/>
      <c r="G11" s="27"/>
      <c r="H11" s="27"/>
      <c r="I11" s="37"/>
      <c r="J11" s="43"/>
      <c r="K11" s="29"/>
      <c r="L11" s="44"/>
      <c r="M11" s="66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27.75" customHeight="1">
      <c r="A12" s="25" t="s">
        <v>22</v>
      </c>
      <c r="B12" s="25">
        <v>38918</v>
      </c>
      <c r="C12" s="25"/>
      <c r="D12" s="25"/>
      <c r="E12" s="25">
        <v>1553</v>
      </c>
      <c r="F12" s="28"/>
      <c r="G12" s="29"/>
      <c r="H12" s="29"/>
      <c r="I12" s="44"/>
      <c r="J12" s="43"/>
      <c r="K12" s="29"/>
      <c r="L12" s="44"/>
      <c r="M12" s="67"/>
      <c r="N12" s="49" t="s">
        <v>58</v>
      </c>
      <c r="O12" s="49"/>
      <c r="P12" s="42"/>
      <c r="Q12" s="42"/>
      <c r="R12" s="42"/>
      <c r="S12" s="53"/>
    </row>
    <row r="13" spans="1:19" ht="27.75" customHeight="1">
      <c r="A13" s="25" t="s">
        <v>48</v>
      </c>
      <c r="B13" s="25">
        <v>13803</v>
      </c>
      <c r="C13" s="25">
        <v>13454</v>
      </c>
      <c r="D13" s="25"/>
      <c r="E13" s="25">
        <v>349</v>
      </c>
      <c r="F13" s="28"/>
      <c r="G13" s="29"/>
      <c r="H13" s="29"/>
      <c r="I13" s="50"/>
      <c r="J13" s="51"/>
      <c r="K13" s="44"/>
      <c r="L13" s="44"/>
      <c r="M13" s="67"/>
      <c r="N13" s="3"/>
      <c r="O13" s="3"/>
      <c r="P13" s="3"/>
      <c r="Q13" s="3"/>
      <c r="R13" s="3"/>
      <c r="S13" s="3"/>
    </row>
    <row r="14" spans="1:19" ht="27.75" customHeight="1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T17"/>
    </sheetView>
  </sheetViews>
  <sheetFormatPr defaultColWidth="8.75390625" defaultRowHeight="15.75"/>
  <sheetData>
    <row r="1" spans="1:19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"/>
      <c r="N1" s="3"/>
      <c r="O1" s="3"/>
      <c r="P1" s="3"/>
      <c r="Q1" s="3"/>
      <c r="R1" s="3"/>
      <c r="S1" s="3"/>
    </row>
    <row r="2" spans="1:19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4" t="s">
        <v>1</v>
      </c>
      <c r="B3" s="4"/>
      <c r="C3" s="4"/>
      <c r="D3" s="5" t="s">
        <v>61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  <c r="M5" s="3"/>
      <c r="N5" s="3"/>
      <c r="O5" s="3"/>
      <c r="P5" s="3"/>
      <c r="Q5" s="3"/>
      <c r="R5" s="3"/>
      <c r="S5" s="3"/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M6" s="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M7" s="3"/>
      <c r="N7" s="35" t="s">
        <v>12</v>
      </c>
      <c r="O7" s="36"/>
      <c r="P7" s="36"/>
      <c r="Q7" s="36"/>
      <c r="R7" s="36"/>
      <c r="S7" s="52"/>
    </row>
    <row r="8" spans="1:19" ht="15.75">
      <c r="A8" s="25" t="s">
        <v>13</v>
      </c>
      <c r="B8" s="25">
        <f>B9+B10+B11+B12+B13</f>
        <v>269071</v>
      </c>
      <c r="C8" s="25">
        <f>C9+C10+C11+C12+C13</f>
        <v>27458</v>
      </c>
      <c r="D8" s="25">
        <v>0</v>
      </c>
      <c r="E8" s="25">
        <f>E9+E10+E11+E12+E13</f>
        <v>10885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M8" s="66"/>
      <c r="N8" s="41"/>
      <c r="O8" s="42"/>
      <c r="P8" s="42"/>
      <c r="Q8" s="42"/>
      <c r="R8" s="42"/>
      <c r="S8" s="53"/>
    </row>
    <row r="9" spans="1:19" ht="15">
      <c r="A9" s="25" t="s">
        <v>14</v>
      </c>
      <c r="B9" s="25">
        <v>58372</v>
      </c>
      <c r="C9" s="25">
        <v>14004</v>
      </c>
      <c r="D9" s="25"/>
      <c r="E9" s="25">
        <v>3021</v>
      </c>
      <c r="F9" s="26"/>
      <c r="G9" s="27"/>
      <c r="H9" s="27"/>
      <c r="I9" s="27"/>
      <c r="J9" s="43"/>
      <c r="K9" s="29"/>
      <c r="L9" s="44"/>
      <c r="M9" s="66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5" t="s">
        <v>18</v>
      </c>
      <c r="B10" s="25">
        <v>98861</v>
      </c>
      <c r="C10" s="25"/>
      <c r="D10" s="25"/>
      <c r="E10" s="25">
        <v>3758</v>
      </c>
      <c r="F10" s="26"/>
      <c r="G10" s="27"/>
      <c r="H10" s="27"/>
      <c r="I10" s="37"/>
      <c r="J10" s="43"/>
      <c r="K10" s="29"/>
      <c r="L10" s="44"/>
      <c r="M10" s="66"/>
      <c r="N10" s="47"/>
      <c r="O10" s="48"/>
      <c r="P10" s="48"/>
      <c r="Q10" s="48"/>
      <c r="R10" s="48"/>
      <c r="S10" s="55"/>
    </row>
    <row r="11" spans="1:19" ht="15">
      <c r="A11" s="25" t="s">
        <v>19</v>
      </c>
      <c r="B11" s="25">
        <v>57153</v>
      </c>
      <c r="C11" s="25"/>
      <c r="D11" s="25"/>
      <c r="E11" s="25">
        <v>2142</v>
      </c>
      <c r="F11" s="26"/>
      <c r="G11" s="27"/>
      <c r="H11" s="27"/>
      <c r="I11" s="37"/>
      <c r="J11" s="43"/>
      <c r="K11" s="29"/>
      <c r="L11" s="44"/>
      <c r="M11" s="66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5" t="s">
        <v>22</v>
      </c>
      <c r="B12" s="25">
        <v>40561</v>
      </c>
      <c r="C12" s="25"/>
      <c r="D12" s="25"/>
      <c r="E12" s="25">
        <v>1643</v>
      </c>
      <c r="F12" s="28"/>
      <c r="G12" s="29"/>
      <c r="H12" s="29"/>
      <c r="I12" s="44"/>
      <c r="J12" s="43"/>
      <c r="K12" s="29"/>
      <c r="L12" s="44"/>
      <c r="M12" s="67"/>
      <c r="N12" s="49" t="s">
        <v>58</v>
      </c>
      <c r="O12" s="49"/>
      <c r="P12" s="42"/>
      <c r="Q12" s="42"/>
      <c r="R12" s="42"/>
      <c r="S12" s="53"/>
    </row>
    <row r="13" spans="1:19" ht="15">
      <c r="A13" s="25" t="s">
        <v>48</v>
      </c>
      <c r="B13" s="25">
        <v>14124</v>
      </c>
      <c r="C13" s="25">
        <v>13454</v>
      </c>
      <c r="D13" s="25"/>
      <c r="E13" s="25">
        <v>321</v>
      </c>
      <c r="F13" s="28"/>
      <c r="G13" s="29"/>
      <c r="H13" s="29"/>
      <c r="I13" s="50"/>
      <c r="J13" s="51"/>
      <c r="K13" s="44"/>
      <c r="L13" s="44"/>
      <c r="M13" s="67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14"/>
  <sheetViews>
    <sheetView zoomScale="117" zoomScaleNormal="117" zoomScaleSheetLayoutView="100" workbookViewId="0" topLeftCell="A1">
      <selection activeCell="R9" sqref="N6:S14"/>
    </sheetView>
  </sheetViews>
  <sheetFormatPr defaultColWidth="8.75390625" defaultRowHeight="15.75"/>
  <sheetData>
    <row r="1" spans="1:19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"/>
      <c r="N1" s="3"/>
      <c r="O1" s="3"/>
      <c r="P1" s="3"/>
      <c r="Q1" s="3"/>
      <c r="R1" s="3"/>
      <c r="S1" s="3"/>
    </row>
    <row r="2" spans="1:19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4" t="s">
        <v>1</v>
      </c>
      <c r="B3" s="4"/>
      <c r="C3" s="4"/>
      <c r="D3" s="5" t="s">
        <v>62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  <c r="M5" s="3"/>
      <c r="N5" s="3"/>
      <c r="O5" s="3"/>
      <c r="P5" s="3"/>
      <c r="Q5" s="3"/>
      <c r="R5" s="3"/>
      <c r="S5" s="3"/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M6" s="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M7" s="3"/>
      <c r="N7" s="35" t="s">
        <v>12</v>
      </c>
      <c r="O7" s="36"/>
      <c r="P7" s="36"/>
      <c r="Q7" s="36"/>
      <c r="R7" s="36"/>
      <c r="S7" s="52"/>
    </row>
    <row r="8" spans="1:19" ht="15.75">
      <c r="A8" s="25" t="s">
        <v>13</v>
      </c>
      <c r="B8" s="25">
        <f>B9+B10+B11+B12+B13</f>
        <v>279205</v>
      </c>
      <c r="C8" s="25">
        <f>C9+C10+C11+C12+C13</f>
        <v>27916</v>
      </c>
      <c r="D8" s="25">
        <v>0</v>
      </c>
      <c r="E8" s="25">
        <f>E9+E10+E11+E12+E13</f>
        <v>10134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M8" s="66"/>
      <c r="N8" s="41"/>
      <c r="O8" s="42"/>
      <c r="P8" s="42"/>
      <c r="Q8" s="42"/>
      <c r="R8" s="42"/>
      <c r="S8" s="53"/>
    </row>
    <row r="9" spans="1:19" ht="15">
      <c r="A9" s="25" t="s">
        <v>14</v>
      </c>
      <c r="B9" s="25">
        <v>60961</v>
      </c>
      <c r="C9" s="25">
        <v>14462</v>
      </c>
      <c r="D9" s="25"/>
      <c r="E9" s="25">
        <v>2589</v>
      </c>
      <c r="F9" s="26"/>
      <c r="G9" s="27"/>
      <c r="H9" s="27"/>
      <c r="I9" s="27"/>
      <c r="J9" s="43"/>
      <c r="K9" s="29"/>
      <c r="L9" s="44"/>
      <c r="M9" s="66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5" t="s">
        <v>18</v>
      </c>
      <c r="B10" s="25">
        <v>102723</v>
      </c>
      <c r="C10" s="25"/>
      <c r="D10" s="25"/>
      <c r="E10" s="25">
        <v>3862</v>
      </c>
      <c r="F10" s="26"/>
      <c r="G10" s="27"/>
      <c r="H10" s="27"/>
      <c r="I10" s="37"/>
      <c r="J10" s="43"/>
      <c r="K10" s="29"/>
      <c r="L10" s="44"/>
      <c r="M10" s="66"/>
      <c r="N10" s="47"/>
      <c r="O10" s="48"/>
      <c r="P10" s="48"/>
      <c r="Q10" s="48"/>
      <c r="R10" s="48"/>
      <c r="S10" s="55"/>
    </row>
    <row r="11" spans="1:19" ht="15">
      <c r="A11" s="25" t="s">
        <v>19</v>
      </c>
      <c r="B11" s="25">
        <v>59090</v>
      </c>
      <c r="C11" s="25"/>
      <c r="D11" s="25"/>
      <c r="E11" s="25">
        <v>1937</v>
      </c>
      <c r="F11" s="26"/>
      <c r="G11" s="27"/>
      <c r="H11" s="27"/>
      <c r="I11" s="37"/>
      <c r="J11" s="43"/>
      <c r="K11" s="29"/>
      <c r="L11" s="44"/>
      <c r="M11" s="66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5" t="s">
        <v>22</v>
      </c>
      <c r="B12" s="25">
        <v>41798</v>
      </c>
      <c r="C12" s="25"/>
      <c r="D12" s="25"/>
      <c r="E12" s="25">
        <v>1237</v>
      </c>
      <c r="F12" s="28"/>
      <c r="G12" s="29"/>
      <c r="H12" s="29"/>
      <c r="I12" s="44"/>
      <c r="J12" s="43"/>
      <c r="K12" s="29"/>
      <c r="L12" s="44"/>
      <c r="M12" s="67"/>
      <c r="N12" s="49" t="s">
        <v>58</v>
      </c>
      <c r="O12" s="49"/>
      <c r="P12" s="42"/>
      <c r="Q12" s="42"/>
      <c r="R12" s="42"/>
      <c r="S12" s="53"/>
    </row>
    <row r="13" spans="1:19" ht="15">
      <c r="A13" s="25" t="s">
        <v>48</v>
      </c>
      <c r="B13" s="25">
        <v>14633</v>
      </c>
      <c r="C13" s="25">
        <v>13454</v>
      </c>
      <c r="D13" s="25"/>
      <c r="E13" s="25">
        <v>509</v>
      </c>
      <c r="F13" s="28"/>
      <c r="G13" s="29"/>
      <c r="H13" s="29"/>
      <c r="I13" s="50"/>
      <c r="J13" s="51"/>
      <c r="K13" s="44"/>
      <c r="L13" s="44"/>
      <c r="M13" s="67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workbookViewId="0" topLeftCell="A1">
      <selection activeCell="E25" sqref="E25"/>
    </sheetView>
  </sheetViews>
  <sheetFormatPr defaultColWidth="9.00390625" defaultRowHeight="15.75"/>
  <cols>
    <col min="1" max="1" width="33.875" style="0" customWidth="1"/>
  </cols>
  <sheetData>
    <row r="1" spans="1:19" ht="1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21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3"/>
      <c r="N2" s="93"/>
      <c r="O2" s="93"/>
      <c r="P2" s="93"/>
      <c r="Q2" s="93"/>
      <c r="R2" s="93"/>
      <c r="S2" s="93"/>
    </row>
    <row r="3" spans="1:19" ht="15">
      <c r="A3" s="94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5.75">
      <c r="A4" s="95" t="s">
        <v>1</v>
      </c>
      <c r="B4" s="95"/>
      <c r="C4" s="95"/>
      <c r="D4" s="96" t="s">
        <v>28</v>
      </c>
      <c r="E4" s="96"/>
      <c r="F4" s="96"/>
      <c r="G4" s="96"/>
      <c r="H4" s="96"/>
      <c r="I4" s="140"/>
      <c r="J4" s="141"/>
      <c r="K4" s="142" t="s">
        <v>3</v>
      </c>
      <c r="L4" s="142"/>
      <c r="M4" s="141"/>
      <c r="N4" s="141"/>
      <c r="O4" s="141"/>
      <c r="P4" s="141"/>
      <c r="Q4" s="141"/>
      <c r="R4" s="141"/>
      <c r="S4" s="141"/>
    </row>
    <row r="5" spans="1:19" ht="15">
      <c r="A5" s="97"/>
      <c r="B5" s="98" t="s">
        <v>4</v>
      </c>
      <c r="C5" s="98"/>
      <c r="D5" s="98"/>
      <c r="E5" s="98"/>
      <c r="F5" s="99" t="s">
        <v>5</v>
      </c>
      <c r="G5" s="100"/>
      <c r="H5" s="100"/>
      <c r="I5" s="143"/>
      <c r="J5" s="144" t="s">
        <v>6</v>
      </c>
      <c r="K5" s="143"/>
      <c r="L5" s="143"/>
      <c r="M5" s="141"/>
      <c r="N5" s="141"/>
      <c r="O5" s="141"/>
      <c r="P5" s="141"/>
      <c r="Q5" s="141"/>
      <c r="R5" s="141"/>
      <c r="S5" s="141"/>
    </row>
    <row r="6" spans="1:19" ht="15">
      <c r="A6" s="101" t="s">
        <v>7</v>
      </c>
      <c r="B6" s="102" t="s">
        <v>8</v>
      </c>
      <c r="C6" s="103"/>
      <c r="D6" s="103"/>
      <c r="E6" s="104" t="s">
        <v>9</v>
      </c>
      <c r="F6" s="102" t="s">
        <v>8</v>
      </c>
      <c r="G6" s="105"/>
      <c r="H6" s="106"/>
      <c r="I6" s="110" t="s">
        <v>9</v>
      </c>
      <c r="J6" s="102" t="s">
        <v>8</v>
      </c>
      <c r="K6" s="105"/>
      <c r="L6" s="110" t="s">
        <v>9</v>
      </c>
      <c r="M6" s="93"/>
      <c r="N6" s="93"/>
      <c r="O6" s="93"/>
      <c r="P6" s="93"/>
      <c r="Q6" s="93"/>
      <c r="R6" s="93"/>
      <c r="S6" s="93"/>
    </row>
    <row r="7" spans="1:19" ht="15.75">
      <c r="A7" s="97"/>
      <c r="B7" s="107"/>
      <c r="C7" s="108" t="s">
        <v>10</v>
      </c>
      <c r="D7" s="18"/>
      <c r="E7" s="109"/>
      <c r="F7" s="99"/>
      <c r="G7" s="110" t="s">
        <v>10</v>
      </c>
      <c r="H7" s="111"/>
      <c r="I7" s="114"/>
      <c r="J7" s="99"/>
      <c r="K7" s="110" t="s">
        <v>10</v>
      </c>
      <c r="L7" s="114"/>
      <c r="M7" s="93"/>
      <c r="N7" s="93"/>
      <c r="O7" s="93"/>
      <c r="P7" s="93"/>
      <c r="Q7" s="93"/>
      <c r="R7" s="93"/>
      <c r="S7" s="93"/>
    </row>
    <row r="8" spans="1:19" ht="31.5">
      <c r="A8" s="112"/>
      <c r="B8" s="107"/>
      <c r="C8" s="113"/>
      <c r="D8" s="113" t="s">
        <v>11</v>
      </c>
      <c r="E8" s="109"/>
      <c r="F8" s="99"/>
      <c r="G8" s="114"/>
      <c r="H8" s="113" t="s">
        <v>11</v>
      </c>
      <c r="I8" s="114"/>
      <c r="J8" s="99"/>
      <c r="K8" s="114"/>
      <c r="L8" s="114"/>
      <c r="M8" s="93"/>
      <c r="N8" s="145" t="s">
        <v>12</v>
      </c>
      <c r="O8" s="146"/>
      <c r="P8" s="146"/>
      <c r="Q8" s="146"/>
      <c r="R8" s="146"/>
      <c r="S8" s="165"/>
    </row>
    <row r="9" spans="1:19" ht="18">
      <c r="A9" s="115" t="s">
        <v>13</v>
      </c>
      <c r="B9" s="116">
        <f>SUM(B10:B13)</f>
        <v>1125</v>
      </c>
      <c r="C9" s="117">
        <f>SUM(C13:C13)</f>
        <v>0</v>
      </c>
      <c r="D9" s="117">
        <f>SUM(D13:D13)</f>
        <v>0</v>
      </c>
      <c r="E9" s="118">
        <f>SUM(E10:E13)</f>
        <v>305</v>
      </c>
      <c r="F9" s="119">
        <f>SUM(F13:F13)</f>
        <v>0</v>
      </c>
      <c r="G9" s="120">
        <f>SUM(G13:G13)</f>
        <v>0</v>
      </c>
      <c r="H9" s="120">
        <f>SUM(H13:H13)</f>
        <v>0</v>
      </c>
      <c r="I9" s="147">
        <f>SUM(I13:I13)</f>
        <v>0</v>
      </c>
      <c r="J9" s="148">
        <f>SUM(J10:J13)</f>
        <v>0</v>
      </c>
      <c r="K9" s="149">
        <f>SUM(K13:K13)</f>
        <v>0</v>
      </c>
      <c r="L9" s="150">
        <f>SUM(L10:L13)</f>
        <v>0</v>
      </c>
      <c r="M9" s="151"/>
      <c r="N9" s="152"/>
      <c r="O9" s="153"/>
      <c r="P9" s="153"/>
      <c r="Q9" s="153"/>
      <c r="R9" s="153"/>
      <c r="S9" s="166"/>
    </row>
    <row r="10" spans="1:19" ht="15">
      <c r="A10" s="121" t="s">
        <v>14</v>
      </c>
      <c r="B10" s="122">
        <v>385</v>
      </c>
      <c r="C10" s="123"/>
      <c r="D10" s="123"/>
      <c r="E10" s="124">
        <v>125</v>
      </c>
      <c r="F10" s="119"/>
      <c r="G10" s="120"/>
      <c r="H10" s="120"/>
      <c r="I10" s="120"/>
      <c r="J10" s="131"/>
      <c r="K10" s="132"/>
      <c r="L10" s="154"/>
      <c r="M10" s="151"/>
      <c r="N10" s="155" t="s">
        <v>15</v>
      </c>
      <c r="O10" s="156"/>
      <c r="P10" s="156" t="s">
        <v>16</v>
      </c>
      <c r="Q10" s="156"/>
      <c r="R10" s="156" t="s">
        <v>17</v>
      </c>
      <c r="S10" s="167"/>
    </row>
    <row r="11" spans="1:19" ht="17.25">
      <c r="A11" s="125" t="s">
        <v>18</v>
      </c>
      <c r="B11" s="122">
        <v>180</v>
      </c>
      <c r="C11" s="123"/>
      <c r="D11" s="123"/>
      <c r="E11" s="126">
        <v>80</v>
      </c>
      <c r="F11" s="119"/>
      <c r="G11" s="120"/>
      <c r="H11" s="120"/>
      <c r="I11" s="147"/>
      <c r="J11" s="131"/>
      <c r="K11" s="132"/>
      <c r="L11" s="154"/>
      <c r="M11" s="151"/>
      <c r="N11" s="157"/>
      <c r="O11" s="158"/>
      <c r="P11" s="158"/>
      <c r="Q11" s="158"/>
      <c r="R11" s="158"/>
      <c r="S11" s="168"/>
    </row>
    <row r="12" spans="1:19" ht="17.25">
      <c r="A12" s="125" t="s">
        <v>19</v>
      </c>
      <c r="B12" s="122">
        <v>150</v>
      </c>
      <c r="C12" s="123"/>
      <c r="D12" s="123"/>
      <c r="E12" s="127">
        <v>100</v>
      </c>
      <c r="F12" s="119"/>
      <c r="G12" s="120"/>
      <c r="H12" s="120"/>
      <c r="I12" s="147"/>
      <c r="J12" s="131"/>
      <c r="K12" s="132"/>
      <c r="L12" s="154"/>
      <c r="M12" s="151"/>
      <c r="N12" s="157" t="s">
        <v>20</v>
      </c>
      <c r="O12" s="158" t="s">
        <v>21</v>
      </c>
      <c r="P12" s="158" t="s">
        <v>20</v>
      </c>
      <c r="Q12" s="158" t="s">
        <v>21</v>
      </c>
      <c r="R12" s="158" t="s">
        <v>20</v>
      </c>
      <c r="S12" s="168" t="s">
        <v>21</v>
      </c>
    </row>
    <row r="13" spans="1:19" ht="18">
      <c r="A13" s="128" t="s">
        <v>22</v>
      </c>
      <c r="B13" s="129">
        <v>410</v>
      </c>
      <c r="C13" s="130"/>
      <c r="D13" s="130"/>
      <c r="E13" s="127">
        <v>0</v>
      </c>
      <c r="F13" s="131"/>
      <c r="G13" s="132"/>
      <c r="H13" s="132"/>
      <c r="I13" s="154"/>
      <c r="J13" s="131"/>
      <c r="K13" s="132"/>
      <c r="L13" s="154"/>
      <c r="M13" s="159"/>
      <c r="N13" s="160" t="s">
        <v>27</v>
      </c>
      <c r="O13" s="160"/>
      <c r="P13" s="153"/>
      <c r="Q13" s="153"/>
      <c r="R13" s="153"/>
      <c r="S13" s="166"/>
    </row>
    <row r="14" spans="1:19" ht="17.25">
      <c r="A14" s="128"/>
      <c r="B14" s="129"/>
      <c r="C14" s="130"/>
      <c r="D14" s="130"/>
      <c r="E14" s="133"/>
      <c r="F14" s="131"/>
      <c r="G14" s="132"/>
      <c r="H14" s="132"/>
      <c r="I14" s="161"/>
      <c r="J14" s="162"/>
      <c r="K14" s="154"/>
      <c r="L14" s="154"/>
      <c r="M14" s="159"/>
      <c r="N14" s="93"/>
      <c r="O14" s="93"/>
      <c r="P14" s="93"/>
      <c r="Q14" s="93"/>
      <c r="R14" s="93"/>
      <c r="S14" s="93"/>
    </row>
    <row r="15" spans="1:19" ht="18">
      <c r="A15" s="134"/>
      <c r="B15" s="135"/>
      <c r="C15" s="135"/>
      <c r="D15" s="135"/>
      <c r="E15" s="136"/>
      <c r="F15" s="135"/>
      <c r="G15" s="135"/>
      <c r="H15" s="135"/>
      <c r="I15" s="136"/>
      <c r="J15" s="135"/>
      <c r="K15" s="135"/>
      <c r="L15" s="163"/>
      <c r="M15" s="159"/>
      <c r="N15" s="93"/>
      <c r="O15" s="93"/>
      <c r="P15" s="93"/>
      <c r="Q15" s="93"/>
      <c r="R15" s="93"/>
      <c r="S15" s="93"/>
    </row>
    <row r="16" spans="1:19" ht="15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59"/>
      <c r="N16" s="93"/>
      <c r="O16" s="93"/>
      <c r="P16" s="93"/>
      <c r="Q16" s="93"/>
      <c r="R16" s="93"/>
      <c r="S16" s="93"/>
    </row>
    <row r="17" spans="1:19" ht="18.75">
      <c r="A17" s="138" t="s">
        <v>24</v>
      </c>
      <c r="B17" s="139" t="s">
        <v>25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64"/>
      <c r="N17" s="164"/>
      <c r="O17" s="164"/>
      <c r="P17" s="164"/>
      <c r="Q17" s="164"/>
      <c r="R17" s="164"/>
      <c r="S17" s="164"/>
    </row>
  </sheetData>
  <sheetProtection/>
  <mergeCells count="21">
    <mergeCell ref="A2:L2"/>
    <mergeCell ref="D4:H4"/>
    <mergeCell ref="K4:L4"/>
    <mergeCell ref="B5:E5"/>
    <mergeCell ref="F5:I5"/>
    <mergeCell ref="J5:L5"/>
    <mergeCell ref="N13:O13"/>
    <mergeCell ref="A6:A8"/>
    <mergeCell ref="B6:B8"/>
    <mergeCell ref="C7:C8"/>
    <mergeCell ref="E6:E8"/>
    <mergeCell ref="F6:F8"/>
    <mergeCell ref="G7:G8"/>
    <mergeCell ref="I6:I8"/>
    <mergeCell ref="J6:J8"/>
    <mergeCell ref="K7:K8"/>
    <mergeCell ref="L6:L8"/>
    <mergeCell ref="N8:S9"/>
    <mergeCell ref="N10:O11"/>
    <mergeCell ref="P10:Q11"/>
    <mergeCell ref="R10:S11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14"/>
  <sheetViews>
    <sheetView zoomScale="106" zoomScaleNormal="106" zoomScaleSheetLayoutView="140" workbookViewId="0" topLeftCell="A1">
      <selection activeCell="A1" sqref="A1:T17"/>
    </sheetView>
  </sheetViews>
  <sheetFormatPr defaultColWidth="8.50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63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5" t="s">
        <v>13</v>
      </c>
      <c r="B8" s="25">
        <f>B9+B10+B11+B12+B13</f>
        <v>283796</v>
      </c>
      <c r="C8" s="25">
        <f>C9+C10+C11+C12+C13</f>
        <v>30283</v>
      </c>
      <c r="D8" s="25">
        <v>0</v>
      </c>
      <c r="E8" s="25">
        <f>E9+E10+E11+E12+E13</f>
        <v>4591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5" t="s">
        <v>14</v>
      </c>
      <c r="B9" s="25">
        <v>62781</v>
      </c>
      <c r="C9" s="25">
        <v>15148</v>
      </c>
      <c r="D9" s="25"/>
      <c r="E9" s="25">
        <v>1820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5" t="s">
        <v>18</v>
      </c>
      <c r="B10" s="25">
        <v>102723</v>
      </c>
      <c r="C10" s="25"/>
      <c r="D10" s="25"/>
      <c r="E10" s="25"/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5" t="s">
        <v>19</v>
      </c>
      <c r="B11" s="25">
        <v>61359</v>
      </c>
      <c r="C11" s="25"/>
      <c r="D11" s="25"/>
      <c r="E11" s="25">
        <v>2269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5" t="s">
        <v>22</v>
      </c>
      <c r="B12" s="25">
        <v>41798</v>
      </c>
      <c r="C12" s="25"/>
      <c r="D12" s="25"/>
      <c r="E12" s="25"/>
      <c r="F12" s="28"/>
      <c r="G12" s="29"/>
      <c r="H12" s="29"/>
      <c r="I12" s="44"/>
      <c r="J12" s="43"/>
      <c r="K12" s="29"/>
      <c r="L12" s="44"/>
      <c r="N12" s="49" t="s">
        <v>58</v>
      </c>
      <c r="O12" s="49"/>
      <c r="P12" s="42"/>
      <c r="Q12" s="42"/>
      <c r="R12" s="42"/>
      <c r="S12" s="53"/>
    </row>
    <row r="13" spans="1:19" ht="15">
      <c r="A13" s="25" t="s">
        <v>48</v>
      </c>
      <c r="B13" s="25">
        <v>15135</v>
      </c>
      <c r="C13" s="25">
        <v>15135</v>
      </c>
      <c r="D13" s="25"/>
      <c r="E13" s="25">
        <v>502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T16"/>
    </sheetView>
  </sheetViews>
  <sheetFormatPr defaultColWidth="9.00390625" defaultRowHeight="15.75"/>
  <cols>
    <col min="1" max="1" width="17.625" style="0" customWidth="1"/>
    <col min="2" max="2" width="10.375" style="0" customWidth="1"/>
    <col min="5" max="5" width="10.375" style="0" customWidth="1"/>
  </cols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64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5" t="s">
        <v>13</v>
      </c>
      <c r="B8" s="25">
        <f>B9+B10+B11+B12+B13</f>
        <v>308615</v>
      </c>
      <c r="C8" s="25">
        <f>C9+C10+C11+C12+C13</f>
        <v>33491</v>
      </c>
      <c r="D8" s="25">
        <v>0</v>
      </c>
      <c r="E8" s="25">
        <f>E9+E10+E11+E12+E13</f>
        <v>24819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5" t="s">
        <v>14</v>
      </c>
      <c r="B9" s="25">
        <v>69369</v>
      </c>
      <c r="C9" s="25">
        <v>16793</v>
      </c>
      <c r="D9" s="25"/>
      <c r="E9" s="25">
        <v>6588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5" t="s">
        <v>18</v>
      </c>
      <c r="B10" s="25">
        <v>109909</v>
      </c>
      <c r="C10" s="25"/>
      <c r="D10" s="25"/>
      <c r="E10" s="25">
        <v>7186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.75" customHeight="1">
      <c r="A11" s="25" t="s">
        <v>19</v>
      </c>
      <c r="B11" s="25">
        <v>66188</v>
      </c>
      <c r="C11" s="25"/>
      <c r="D11" s="25"/>
      <c r="E11" s="25">
        <v>4829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5" t="s">
        <v>22</v>
      </c>
      <c r="B12" s="25">
        <v>46451</v>
      </c>
      <c r="C12" s="25"/>
      <c r="D12" s="25"/>
      <c r="E12" s="25">
        <v>4653</v>
      </c>
      <c r="F12" s="28"/>
      <c r="G12" s="29"/>
      <c r="H12" s="29"/>
      <c r="I12" s="44"/>
      <c r="J12" s="43"/>
      <c r="K12" s="29"/>
      <c r="L12" s="44"/>
      <c r="N12" s="49" t="s">
        <v>58</v>
      </c>
      <c r="O12" s="49"/>
      <c r="P12" s="42"/>
      <c r="Q12" s="42"/>
      <c r="R12" s="42"/>
      <c r="S12" s="53"/>
    </row>
    <row r="13" spans="1:19" ht="15">
      <c r="A13" s="25" t="s">
        <v>48</v>
      </c>
      <c r="B13" s="25">
        <v>16698</v>
      </c>
      <c r="C13" s="25">
        <v>16698</v>
      </c>
      <c r="D13" s="25"/>
      <c r="E13" s="25">
        <v>1563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  <row r="15" ht="34.5" customHeight="1"/>
    <row r="16" ht="30" customHeight="1"/>
    <row r="17" ht="31.5" customHeight="1"/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H12" sqref="H12"/>
    </sheetView>
  </sheetViews>
  <sheetFormatPr defaultColWidth="9.00390625" defaultRowHeight="15.75"/>
  <cols>
    <col min="1" max="1" width="29.375" style="0" bestFit="1" customWidth="1"/>
  </cols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65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5" t="s">
        <v>13</v>
      </c>
      <c r="B8" s="25">
        <f>B9+B10+B11+B12+B13</f>
        <v>314480</v>
      </c>
      <c r="C8" s="25">
        <v>34588</v>
      </c>
      <c r="D8" s="25">
        <v>0</v>
      </c>
      <c r="E8" s="25">
        <f>E9+E10+E11+E12+E13</f>
        <v>5865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5" t="s">
        <v>14</v>
      </c>
      <c r="B9" s="25">
        <v>71769</v>
      </c>
      <c r="C9" s="25">
        <v>17241</v>
      </c>
      <c r="D9" s="25"/>
      <c r="E9" s="25">
        <v>2400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5" t="s">
        <v>18</v>
      </c>
      <c r="B10" s="25">
        <v>109909</v>
      </c>
      <c r="C10" s="25"/>
      <c r="D10" s="25"/>
      <c r="E10" s="25">
        <v>0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5" t="s">
        <v>19</v>
      </c>
      <c r="B11" s="25">
        <v>67783</v>
      </c>
      <c r="C11" s="25"/>
      <c r="D11" s="25"/>
      <c r="E11" s="25">
        <v>1595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5" t="s">
        <v>22</v>
      </c>
      <c r="B12" s="25">
        <v>47672</v>
      </c>
      <c r="C12" s="25"/>
      <c r="D12" s="25"/>
      <c r="E12" s="25">
        <v>1221</v>
      </c>
      <c r="F12" s="28"/>
      <c r="G12" s="29"/>
      <c r="H12" s="29"/>
      <c r="I12" s="44"/>
      <c r="J12" s="43"/>
      <c r="K12" s="29"/>
      <c r="L12" s="44"/>
      <c r="N12" s="49" t="s">
        <v>58</v>
      </c>
      <c r="O12" s="49"/>
      <c r="P12" s="42"/>
      <c r="Q12" s="42"/>
      <c r="R12" s="42"/>
      <c r="S12" s="53"/>
    </row>
    <row r="13" spans="1:19" ht="15">
      <c r="A13" s="25" t="s">
        <v>48</v>
      </c>
      <c r="B13" s="25">
        <v>17347</v>
      </c>
      <c r="C13" s="25">
        <v>17347</v>
      </c>
      <c r="D13" s="25"/>
      <c r="E13" s="25">
        <v>649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4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66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21.75" customHeight="1">
      <c r="A8" s="25" t="s">
        <v>13</v>
      </c>
      <c r="B8" s="25">
        <f>B9+B10+B11+B12+B13</f>
        <v>321904</v>
      </c>
      <c r="C8" s="25">
        <v>34588</v>
      </c>
      <c r="D8" s="25">
        <v>0</v>
      </c>
      <c r="E8" s="25">
        <f>E9+E10+E11+E12+E13</f>
        <v>7424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21.75" customHeight="1">
      <c r="A9" s="25" t="s">
        <v>14</v>
      </c>
      <c r="B9" s="25">
        <v>74125</v>
      </c>
      <c r="C9" s="25">
        <v>17523</v>
      </c>
      <c r="D9" s="25"/>
      <c r="E9" s="25">
        <v>2356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21.75" customHeight="1">
      <c r="A10" s="25" t="s">
        <v>18</v>
      </c>
      <c r="B10" s="25">
        <v>112010</v>
      </c>
      <c r="C10" s="25"/>
      <c r="D10" s="25"/>
      <c r="E10" s="25">
        <v>2101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21.75" customHeight="1">
      <c r="A11" s="25" t="s">
        <v>19</v>
      </c>
      <c r="B11" s="25">
        <v>69109</v>
      </c>
      <c r="C11" s="25"/>
      <c r="D11" s="25"/>
      <c r="E11" s="25">
        <v>1326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21.75" customHeight="1">
      <c r="A12" s="25" t="s">
        <v>22</v>
      </c>
      <c r="B12" s="25">
        <v>48546</v>
      </c>
      <c r="C12" s="25"/>
      <c r="D12" s="25"/>
      <c r="E12" s="25">
        <v>874</v>
      </c>
      <c r="F12" s="28"/>
      <c r="G12" s="29"/>
      <c r="H12" s="29"/>
      <c r="I12" s="44"/>
      <c r="J12" s="43"/>
      <c r="K12" s="29"/>
      <c r="L12" s="44"/>
      <c r="N12" s="49" t="s">
        <v>67</v>
      </c>
      <c r="O12" s="49"/>
      <c r="P12" s="42"/>
      <c r="Q12" s="42"/>
      <c r="R12" s="42"/>
      <c r="S12" s="53"/>
    </row>
    <row r="13" spans="1:19" ht="21.75" customHeight="1">
      <c r="A13" s="25" t="s">
        <v>48</v>
      </c>
      <c r="B13" s="25">
        <v>18114</v>
      </c>
      <c r="C13" s="25">
        <v>18114</v>
      </c>
      <c r="D13" s="25"/>
      <c r="E13" s="25">
        <v>767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21.75" customHeight="1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K27" sqref="K27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68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5" t="s">
        <v>13</v>
      </c>
      <c r="B8" s="25">
        <f>B9+B10+B11+B12+B13</f>
        <v>328787</v>
      </c>
      <c r="C8" s="25">
        <v>34588</v>
      </c>
      <c r="D8" s="25">
        <v>0</v>
      </c>
      <c r="E8" s="25">
        <f>E9+E10+E11+E12+E13</f>
        <v>6883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5" t="s">
        <v>14</v>
      </c>
      <c r="B9" s="25">
        <v>76107</v>
      </c>
      <c r="C9" s="25">
        <v>18215</v>
      </c>
      <c r="D9" s="25"/>
      <c r="E9" s="25">
        <v>1982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5" t="s">
        <v>18</v>
      </c>
      <c r="B10" s="25">
        <v>113629</v>
      </c>
      <c r="C10" s="25"/>
      <c r="D10" s="25"/>
      <c r="E10" s="25">
        <v>1619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5" t="s">
        <v>19</v>
      </c>
      <c r="B11" s="25">
        <v>70262</v>
      </c>
      <c r="C11" s="25"/>
      <c r="D11" s="25"/>
      <c r="E11" s="25">
        <v>1153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5" t="s">
        <v>22</v>
      </c>
      <c r="B12" s="25">
        <v>49490</v>
      </c>
      <c r="C12" s="25"/>
      <c r="D12" s="25"/>
      <c r="E12" s="25">
        <v>944</v>
      </c>
      <c r="F12" s="28"/>
      <c r="G12" s="29"/>
      <c r="H12" s="29"/>
      <c r="I12" s="44"/>
      <c r="J12" s="43"/>
      <c r="K12" s="29"/>
      <c r="L12" s="44"/>
      <c r="N12" s="49" t="s">
        <v>67</v>
      </c>
      <c r="O12" s="49"/>
      <c r="P12" s="42"/>
      <c r="Q12" s="42"/>
      <c r="R12" s="42"/>
      <c r="S12" s="53"/>
    </row>
    <row r="13" spans="1:19" ht="15">
      <c r="A13" s="25" t="s">
        <v>48</v>
      </c>
      <c r="B13" s="25">
        <v>19299</v>
      </c>
      <c r="C13" s="25">
        <v>19299</v>
      </c>
      <c r="D13" s="25"/>
      <c r="E13" s="25">
        <v>1185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E8" sqref="E8"/>
    </sheetView>
  </sheetViews>
  <sheetFormatPr defaultColWidth="9.00390625" defaultRowHeight="15.75"/>
  <cols>
    <col min="1" max="1" width="26.875" style="0" customWidth="1"/>
  </cols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69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5" t="s">
        <v>13</v>
      </c>
      <c r="B8" s="25">
        <f>B9+B10+B11+B12+B13</f>
        <v>335541</v>
      </c>
      <c r="C8" s="25">
        <f>C9+C10+C11+C12+C13</f>
        <v>38567</v>
      </c>
      <c r="D8" s="25">
        <v>0</v>
      </c>
      <c r="E8" s="25">
        <f>E9+E10+E11+E12+E13</f>
        <v>6754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5" t="s">
        <v>14</v>
      </c>
      <c r="B9" s="25">
        <v>78110</v>
      </c>
      <c r="C9" s="25">
        <v>18441</v>
      </c>
      <c r="D9" s="25"/>
      <c r="E9" s="25">
        <v>2003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5" t="s">
        <v>18</v>
      </c>
      <c r="B10" s="25">
        <v>115996</v>
      </c>
      <c r="C10" s="25"/>
      <c r="D10" s="25"/>
      <c r="E10" s="25">
        <v>2367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5" t="s">
        <v>19</v>
      </c>
      <c r="B11" s="25">
        <v>71236</v>
      </c>
      <c r="C11" s="25"/>
      <c r="D11" s="25"/>
      <c r="E11" s="25">
        <v>974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5" t="s">
        <v>22</v>
      </c>
      <c r="B12" s="25">
        <v>50073</v>
      </c>
      <c r="C12" s="25"/>
      <c r="D12" s="25"/>
      <c r="E12" s="25">
        <v>583</v>
      </c>
      <c r="F12" s="28"/>
      <c r="G12" s="29"/>
      <c r="H12" s="29"/>
      <c r="I12" s="44"/>
      <c r="J12" s="43"/>
      <c r="K12" s="29"/>
      <c r="L12" s="44"/>
      <c r="N12" s="49" t="s">
        <v>67</v>
      </c>
      <c r="O12" s="49"/>
      <c r="P12" s="42"/>
      <c r="Q12" s="42"/>
      <c r="R12" s="42"/>
      <c r="S12" s="53"/>
    </row>
    <row r="13" spans="1:19" ht="15">
      <c r="A13" s="25" t="s">
        <v>48</v>
      </c>
      <c r="B13" s="25">
        <v>20126</v>
      </c>
      <c r="C13" s="25">
        <v>20126</v>
      </c>
      <c r="D13" s="25"/>
      <c r="E13" s="25">
        <v>827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I31" sqref="I31"/>
    </sheetView>
  </sheetViews>
  <sheetFormatPr defaultColWidth="8.625" defaultRowHeight="15.75"/>
  <cols>
    <col min="1" max="1" width="30.25390625" style="0" customWidth="1"/>
    <col min="3" max="3" width="9.375" style="0" bestFit="1" customWidth="1"/>
  </cols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70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5" t="s">
        <v>13</v>
      </c>
      <c r="B8" s="25">
        <f>B9+B10+B11+B12+B13</f>
        <v>348474</v>
      </c>
      <c r="C8" s="25">
        <f>C9+C10+C11+C12+C13</f>
        <v>43188</v>
      </c>
      <c r="D8" s="25">
        <v>0</v>
      </c>
      <c r="E8" s="25">
        <f>E9+E10+E11+E12+E13</f>
        <v>12933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5" t="s">
        <v>14</v>
      </c>
      <c r="B9" s="25">
        <v>81360</v>
      </c>
      <c r="C9" s="25">
        <v>19888</v>
      </c>
      <c r="D9" s="25"/>
      <c r="E9" s="25">
        <v>3250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5" t="s">
        <v>18</v>
      </c>
      <c r="B10" s="25">
        <v>118010</v>
      </c>
      <c r="C10" s="25"/>
      <c r="D10" s="25"/>
      <c r="E10" s="25">
        <v>2014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5" t="s">
        <v>19</v>
      </c>
      <c r="B11" s="25">
        <v>73399</v>
      </c>
      <c r="C11" s="25"/>
      <c r="D11" s="25"/>
      <c r="E11" s="25">
        <v>2163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5" t="s">
        <v>22</v>
      </c>
      <c r="B12" s="25">
        <v>52405</v>
      </c>
      <c r="C12" s="25"/>
      <c r="D12" s="25"/>
      <c r="E12" s="25">
        <v>2332</v>
      </c>
      <c r="F12" s="28"/>
      <c r="G12" s="29"/>
      <c r="H12" s="29"/>
      <c r="I12" s="44"/>
      <c r="J12" s="43"/>
      <c r="K12" s="29"/>
      <c r="L12" s="44"/>
      <c r="N12" s="49" t="s">
        <v>67</v>
      </c>
      <c r="O12" s="49"/>
      <c r="P12" s="42"/>
      <c r="Q12" s="42"/>
      <c r="R12" s="42"/>
      <c r="S12" s="53"/>
    </row>
    <row r="13" spans="1:19" ht="15">
      <c r="A13" s="25" t="s">
        <v>48</v>
      </c>
      <c r="B13" s="25">
        <v>23300</v>
      </c>
      <c r="C13" s="25">
        <v>23300</v>
      </c>
      <c r="D13" s="25"/>
      <c r="E13" s="25">
        <v>3174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4"/>
    </sheetView>
  </sheetViews>
  <sheetFormatPr defaultColWidth="9.00390625" defaultRowHeight="15.75"/>
  <cols>
    <col min="1" max="1" width="29.375" style="0" bestFit="1" customWidth="1"/>
  </cols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71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5" t="s">
        <v>13</v>
      </c>
      <c r="B8" s="25">
        <f>B9+B10+B11+B12+B13</f>
        <v>355095</v>
      </c>
      <c r="C8" s="25">
        <f>C9+C10+C11+C12+C13</f>
        <v>44060</v>
      </c>
      <c r="D8" s="25">
        <v>0</v>
      </c>
      <c r="E8" s="25">
        <f>E9+E10+E11+E12+E13</f>
        <v>6621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5" t="s">
        <v>14</v>
      </c>
      <c r="B9" s="25">
        <v>83310</v>
      </c>
      <c r="C9" s="25">
        <v>20277</v>
      </c>
      <c r="D9" s="25"/>
      <c r="E9" s="25">
        <v>1950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5" t="s">
        <v>18</v>
      </c>
      <c r="B10" s="25">
        <v>120318</v>
      </c>
      <c r="C10" s="25"/>
      <c r="D10" s="25"/>
      <c r="E10" s="25">
        <v>2308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5" t="s">
        <v>19</v>
      </c>
      <c r="B11" s="25">
        <v>74535</v>
      </c>
      <c r="C11" s="25"/>
      <c r="D11" s="25"/>
      <c r="E11" s="25">
        <v>1136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5" t="s">
        <v>22</v>
      </c>
      <c r="B12" s="65">
        <v>53149</v>
      </c>
      <c r="C12" s="25"/>
      <c r="D12" s="25"/>
      <c r="E12" s="25">
        <v>744</v>
      </c>
      <c r="F12" s="28"/>
      <c r="G12" s="29"/>
      <c r="H12" s="29"/>
      <c r="I12" s="44"/>
      <c r="J12" s="43"/>
      <c r="K12" s="29"/>
      <c r="L12" s="44"/>
      <c r="N12" s="49" t="s">
        <v>67</v>
      </c>
      <c r="O12" s="49"/>
      <c r="P12" s="42"/>
      <c r="Q12" s="42"/>
      <c r="R12" s="42"/>
      <c r="S12" s="53"/>
    </row>
    <row r="13" spans="1:19" ht="15">
      <c r="A13" s="25" t="s">
        <v>48</v>
      </c>
      <c r="B13" s="25">
        <v>23783</v>
      </c>
      <c r="C13" s="25">
        <v>23783</v>
      </c>
      <c r="D13" s="25"/>
      <c r="E13" s="25">
        <v>483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20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72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21.75" customHeight="1">
      <c r="A8" s="25" t="s">
        <v>13</v>
      </c>
      <c r="B8" s="25">
        <f>B9+B10+B11+B12+B13</f>
        <v>363368</v>
      </c>
      <c r="C8" s="25">
        <f>C9+C10+C11+C12+C13</f>
        <v>45323</v>
      </c>
      <c r="D8" s="25">
        <v>0</v>
      </c>
      <c r="E8" s="25">
        <f>E9+E10+E11+E12+E13</f>
        <v>8273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21.75" customHeight="1">
      <c r="A9" s="25" t="s">
        <v>14</v>
      </c>
      <c r="B9" s="25">
        <v>86003</v>
      </c>
      <c r="C9" s="25">
        <v>20592</v>
      </c>
      <c r="D9" s="25"/>
      <c r="E9" s="25">
        <v>2693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21.75" customHeight="1">
      <c r="A10" s="25" t="s">
        <v>18</v>
      </c>
      <c r="B10" s="25">
        <v>122998</v>
      </c>
      <c r="C10" s="25"/>
      <c r="D10" s="25"/>
      <c r="E10" s="25">
        <v>2680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21.75" customHeight="1">
      <c r="A11" s="25" t="s">
        <v>19</v>
      </c>
      <c r="B11" s="25">
        <v>75854</v>
      </c>
      <c r="C11" s="25"/>
      <c r="D11" s="25"/>
      <c r="E11" s="25">
        <v>1319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21.75" customHeight="1">
      <c r="A12" s="25" t="s">
        <v>22</v>
      </c>
      <c r="B12" s="65">
        <v>53782</v>
      </c>
      <c r="C12" s="25"/>
      <c r="D12" s="25"/>
      <c r="E12" s="25">
        <v>633</v>
      </c>
      <c r="F12" s="28"/>
      <c r="G12" s="29"/>
      <c r="H12" s="29"/>
      <c r="I12" s="44"/>
      <c r="J12" s="43"/>
      <c r="K12" s="29"/>
      <c r="L12" s="44"/>
      <c r="N12" s="49" t="s">
        <v>67</v>
      </c>
      <c r="O12" s="49"/>
      <c r="P12" s="42"/>
      <c r="Q12" s="42"/>
      <c r="R12" s="42"/>
      <c r="S12" s="53"/>
    </row>
    <row r="13" spans="1:19" ht="21.75" customHeight="1">
      <c r="A13" s="25" t="s">
        <v>48</v>
      </c>
      <c r="B13" s="25">
        <v>24731</v>
      </c>
      <c r="C13" s="25">
        <v>24731</v>
      </c>
      <c r="D13" s="25"/>
      <c r="E13" s="25">
        <v>948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21.75" customHeight="1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T15"/>
    </sheetView>
  </sheetViews>
  <sheetFormatPr defaultColWidth="8.75390625" defaultRowHeight="15.75"/>
  <cols>
    <col min="1" max="1" width="29.375" style="0" bestFit="1" customWidth="1"/>
  </cols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73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5" t="s">
        <v>13</v>
      </c>
      <c r="B8" s="25">
        <f>B9+B10+B11+B12+B13</f>
        <v>371204</v>
      </c>
      <c r="C8" s="25">
        <f>C9+C10+C11+C12+C13</f>
        <v>46115</v>
      </c>
      <c r="D8" s="25">
        <v>0</v>
      </c>
      <c r="E8" s="25">
        <f>E9+E10+E11+E12+E13</f>
        <v>7836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5" t="s">
        <v>14</v>
      </c>
      <c r="B9" s="25">
        <v>88234</v>
      </c>
      <c r="C9" s="25">
        <v>20963</v>
      </c>
      <c r="D9" s="25"/>
      <c r="E9" s="25">
        <v>2231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5" t="s">
        <v>18</v>
      </c>
      <c r="B10" s="25">
        <v>125802</v>
      </c>
      <c r="C10" s="25"/>
      <c r="D10" s="25"/>
      <c r="E10" s="25">
        <v>2804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5" t="s">
        <v>19</v>
      </c>
      <c r="B11" s="25">
        <v>77478</v>
      </c>
      <c r="C11" s="25"/>
      <c r="D11" s="25"/>
      <c r="E11" s="25">
        <v>1624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5" t="s">
        <v>22</v>
      </c>
      <c r="B12" s="65">
        <v>54538</v>
      </c>
      <c r="C12" s="25"/>
      <c r="D12" s="25"/>
      <c r="E12" s="25">
        <v>756</v>
      </c>
      <c r="F12" s="28"/>
      <c r="G12" s="29"/>
      <c r="H12" s="29"/>
      <c r="I12" s="44"/>
      <c r="J12" s="43"/>
      <c r="K12" s="29"/>
      <c r="L12" s="44"/>
      <c r="N12" s="49" t="s">
        <v>67</v>
      </c>
      <c r="O12" s="49"/>
      <c r="P12" s="42"/>
      <c r="Q12" s="42"/>
      <c r="R12" s="42"/>
      <c r="S12" s="53"/>
    </row>
    <row r="13" spans="1:19" ht="15">
      <c r="A13" s="25" t="s">
        <v>48</v>
      </c>
      <c r="B13" s="25">
        <v>25152</v>
      </c>
      <c r="C13" s="25">
        <v>25152</v>
      </c>
      <c r="D13" s="25"/>
      <c r="E13" s="25">
        <v>421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workbookViewId="0" topLeftCell="A1">
      <selection activeCell="A1" sqref="A1:S18"/>
    </sheetView>
  </sheetViews>
  <sheetFormatPr defaultColWidth="9.00390625" defaultRowHeight="15.75"/>
  <cols>
    <col min="1" max="1" width="33.875" style="0" customWidth="1"/>
  </cols>
  <sheetData>
    <row r="1" spans="1:19" ht="1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21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3"/>
      <c r="N2" s="93"/>
      <c r="O2" s="93"/>
      <c r="P2" s="93"/>
      <c r="Q2" s="93"/>
      <c r="R2" s="93"/>
      <c r="S2" s="93"/>
    </row>
    <row r="3" spans="1:19" ht="15">
      <c r="A3" s="94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5.75">
      <c r="A4" s="95" t="s">
        <v>1</v>
      </c>
      <c r="B4" s="95"/>
      <c r="C4" s="95"/>
      <c r="D4" s="96" t="s">
        <v>29</v>
      </c>
      <c r="E4" s="96"/>
      <c r="F4" s="96"/>
      <c r="G4" s="96"/>
      <c r="H4" s="96"/>
      <c r="I4" s="140"/>
      <c r="J4" s="141"/>
      <c r="K4" s="142" t="s">
        <v>3</v>
      </c>
      <c r="L4" s="142"/>
      <c r="M4" s="141"/>
      <c r="N4" s="141"/>
      <c r="O4" s="141"/>
      <c r="P4" s="141"/>
      <c r="Q4" s="141"/>
      <c r="R4" s="141"/>
      <c r="S4" s="141"/>
    </row>
    <row r="5" spans="1:19" ht="15">
      <c r="A5" s="97"/>
      <c r="B5" s="98" t="s">
        <v>4</v>
      </c>
      <c r="C5" s="98"/>
      <c r="D5" s="98"/>
      <c r="E5" s="98"/>
      <c r="F5" s="99" t="s">
        <v>5</v>
      </c>
      <c r="G5" s="100"/>
      <c r="H5" s="100"/>
      <c r="I5" s="143"/>
      <c r="J5" s="144" t="s">
        <v>6</v>
      </c>
      <c r="K5" s="143"/>
      <c r="L5" s="143"/>
      <c r="M5" s="141"/>
      <c r="N5" s="141"/>
      <c r="O5" s="141"/>
      <c r="P5" s="141"/>
      <c r="Q5" s="141"/>
      <c r="R5" s="141"/>
      <c r="S5" s="141"/>
    </row>
    <row r="6" spans="1:19" ht="15">
      <c r="A6" s="101" t="s">
        <v>7</v>
      </c>
      <c r="B6" s="102" t="s">
        <v>8</v>
      </c>
      <c r="C6" s="103"/>
      <c r="D6" s="103"/>
      <c r="E6" s="104" t="s">
        <v>9</v>
      </c>
      <c r="F6" s="102" t="s">
        <v>8</v>
      </c>
      <c r="G6" s="105"/>
      <c r="H6" s="106"/>
      <c r="I6" s="110" t="s">
        <v>9</v>
      </c>
      <c r="J6" s="102" t="s">
        <v>8</v>
      </c>
      <c r="K6" s="105"/>
      <c r="L6" s="110" t="s">
        <v>9</v>
      </c>
      <c r="M6" s="93"/>
      <c r="N6" s="93"/>
      <c r="O6" s="93"/>
      <c r="P6" s="93"/>
      <c r="Q6" s="93"/>
      <c r="R6" s="93"/>
      <c r="S6" s="93"/>
    </row>
    <row r="7" spans="1:19" ht="15.75">
      <c r="A7" s="97"/>
      <c r="B7" s="107"/>
      <c r="C7" s="108" t="s">
        <v>10</v>
      </c>
      <c r="D7" s="18"/>
      <c r="E7" s="109"/>
      <c r="F7" s="99"/>
      <c r="G7" s="110" t="s">
        <v>10</v>
      </c>
      <c r="H7" s="111"/>
      <c r="I7" s="114"/>
      <c r="J7" s="99"/>
      <c r="K7" s="110" t="s">
        <v>10</v>
      </c>
      <c r="L7" s="114"/>
      <c r="M7" s="93"/>
      <c r="N7" s="93"/>
      <c r="O7" s="93"/>
      <c r="P7" s="93"/>
      <c r="Q7" s="93"/>
      <c r="R7" s="93"/>
      <c r="S7" s="93"/>
    </row>
    <row r="8" spans="1:19" ht="31.5">
      <c r="A8" s="112"/>
      <c r="B8" s="107"/>
      <c r="C8" s="113"/>
      <c r="D8" s="113" t="s">
        <v>11</v>
      </c>
      <c r="E8" s="109"/>
      <c r="F8" s="99"/>
      <c r="G8" s="114"/>
      <c r="H8" s="113" t="s">
        <v>11</v>
      </c>
      <c r="I8" s="114"/>
      <c r="J8" s="99"/>
      <c r="K8" s="114"/>
      <c r="L8" s="114"/>
      <c r="M8" s="93"/>
      <c r="N8" s="145" t="s">
        <v>12</v>
      </c>
      <c r="O8" s="146"/>
      <c r="P8" s="146"/>
      <c r="Q8" s="146"/>
      <c r="R8" s="146"/>
      <c r="S8" s="165"/>
    </row>
    <row r="9" spans="1:19" ht="18">
      <c r="A9" s="115" t="s">
        <v>13</v>
      </c>
      <c r="B9" s="116">
        <f>SUM(B10:B13)</f>
        <v>3064</v>
      </c>
      <c r="C9" s="117">
        <f>SUM(C13:C13)</f>
        <v>0</v>
      </c>
      <c r="D9" s="117">
        <f>SUM(D13:D13)</f>
        <v>0</v>
      </c>
      <c r="E9" s="118">
        <f>SUM(E10:E13)</f>
        <v>1939</v>
      </c>
      <c r="F9" s="119">
        <f>SUM(F13:F13)</f>
        <v>0</v>
      </c>
      <c r="G9" s="120">
        <f>SUM(G13:G13)</f>
        <v>0</v>
      </c>
      <c r="H9" s="120">
        <f>SUM(H13:H13)</f>
        <v>0</v>
      </c>
      <c r="I9" s="147">
        <f>SUM(I13:I13)</f>
        <v>0</v>
      </c>
      <c r="J9" s="148">
        <f>SUM(J10:J13)</f>
        <v>0</v>
      </c>
      <c r="K9" s="149">
        <f>SUM(K13:K13)</f>
        <v>0</v>
      </c>
      <c r="L9" s="150">
        <f>SUM(L10:L13)</f>
        <v>0</v>
      </c>
      <c r="M9" s="151"/>
      <c r="N9" s="152"/>
      <c r="O9" s="153"/>
      <c r="P9" s="153"/>
      <c r="Q9" s="153"/>
      <c r="R9" s="153"/>
      <c r="S9" s="166"/>
    </row>
    <row r="10" spans="1:19" ht="15">
      <c r="A10" s="121" t="s">
        <v>14</v>
      </c>
      <c r="B10" s="122">
        <v>935</v>
      </c>
      <c r="C10" s="123"/>
      <c r="D10" s="123"/>
      <c r="E10" s="124">
        <v>550</v>
      </c>
      <c r="F10" s="119"/>
      <c r="G10" s="120"/>
      <c r="H10" s="120"/>
      <c r="I10" s="120"/>
      <c r="J10" s="131"/>
      <c r="K10" s="132"/>
      <c r="L10" s="154"/>
      <c r="M10" s="151"/>
      <c r="N10" s="155" t="s">
        <v>15</v>
      </c>
      <c r="O10" s="156"/>
      <c r="P10" s="156" t="s">
        <v>16</v>
      </c>
      <c r="Q10" s="156"/>
      <c r="R10" s="156" t="s">
        <v>17</v>
      </c>
      <c r="S10" s="167"/>
    </row>
    <row r="11" spans="1:19" ht="17.25">
      <c r="A11" s="125" t="s">
        <v>18</v>
      </c>
      <c r="B11" s="122">
        <v>1299</v>
      </c>
      <c r="C11" s="123"/>
      <c r="D11" s="123"/>
      <c r="E11" s="126">
        <v>1119</v>
      </c>
      <c r="F11" s="119"/>
      <c r="G11" s="120"/>
      <c r="H11" s="120"/>
      <c r="I11" s="147"/>
      <c r="J11" s="131"/>
      <c r="K11" s="132"/>
      <c r="L11" s="154"/>
      <c r="M11" s="151"/>
      <c r="N11" s="157"/>
      <c r="O11" s="158"/>
      <c r="P11" s="158"/>
      <c r="Q11" s="158"/>
      <c r="R11" s="158"/>
      <c r="S11" s="168"/>
    </row>
    <row r="12" spans="1:19" ht="17.25">
      <c r="A12" s="125" t="s">
        <v>19</v>
      </c>
      <c r="B12" s="122">
        <v>380</v>
      </c>
      <c r="C12" s="123"/>
      <c r="D12" s="123"/>
      <c r="E12" s="127">
        <v>230</v>
      </c>
      <c r="F12" s="119"/>
      <c r="G12" s="120"/>
      <c r="H12" s="120"/>
      <c r="I12" s="147"/>
      <c r="J12" s="131"/>
      <c r="K12" s="132"/>
      <c r="L12" s="154"/>
      <c r="M12" s="151"/>
      <c r="N12" s="157" t="s">
        <v>20</v>
      </c>
      <c r="O12" s="158" t="s">
        <v>21</v>
      </c>
      <c r="P12" s="158" t="s">
        <v>20</v>
      </c>
      <c r="Q12" s="158" t="s">
        <v>21</v>
      </c>
      <c r="R12" s="158" t="s">
        <v>20</v>
      </c>
      <c r="S12" s="168" t="s">
        <v>21</v>
      </c>
    </row>
    <row r="13" spans="1:19" ht="18">
      <c r="A13" s="128" t="s">
        <v>22</v>
      </c>
      <c r="B13" s="129">
        <v>450</v>
      </c>
      <c r="C13" s="130"/>
      <c r="D13" s="130"/>
      <c r="E13" s="127">
        <v>40</v>
      </c>
      <c r="F13" s="131"/>
      <c r="G13" s="132"/>
      <c r="H13" s="132"/>
      <c r="I13" s="154"/>
      <c r="J13" s="131"/>
      <c r="K13" s="132"/>
      <c r="L13" s="154"/>
      <c r="M13" s="159"/>
      <c r="N13" s="160" t="s">
        <v>30</v>
      </c>
      <c r="O13" s="160"/>
      <c r="P13" s="153"/>
      <c r="Q13" s="153"/>
      <c r="R13" s="153"/>
      <c r="S13" s="166"/>
    </row>
    <row r="14" spans="1:19" ht="17.25">
      <c r="A14" s="128"/>
      <c r="B14" s="129"/>
      <c r="C14" s="130"/>
      <c r="D14" s="130"/>
      <c r="E14" s="133"/>
      <c r="F14" s="131"/>
      <c r="G14" s="132"/>
      <c r="H14" s="132"/>
      <c r="I14" s="161"/>
      <c r="J14" s="162"/>
      <c r="K14" s="154"/>
      <c r="L14" s="154"/>
      <c r="M14" s="159"/>
      <c r="N14" s="93"/>
      <c r="O14" s="93"/>
      <c r="P14" s="93"/>
      <c r="Q14" s="93"/>
      <c r="R14" s="93"/>
      <c r="S14" s="93"/>
    </row>
    <row r="15" spans="1:19" ht="18">
      <c r="A15" s="134"/>
      <c r="B15" s="135"/>
      <c r="C15" s="135"/>
      <c r="D15" s="135"/>
      <c r="E15" s="136"/>
      <c r="F15" s="135"/>
      <c r="G15" s="135"/>
      <c r="H15" s="135"/>
      <c r="I15" s="136"/>
      <c r="J15" s="135"/>
      <c r="K15" s="135"/>
      <c r="L15" s="163"/>
      <c r="M15" s="159"/>
      <c r="N15" s="93"/>
      <c r="O15" s="93"/>
      <c r="P15" s="93"/>
      <c r="Q15" s="93"/>
      <c r="R15" s="93"/>
      <c r="S15" s="93"/>
    </row>
    <row r="16" spans="1:19" ht="15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59"/>
      <c r="N16" s="93"/>
      <c r="O16" s="93"/>
      <c r="P16" s="93"/>
      <c r="Q16" s="93"/>
      <c r="R16" s="93"/>
      <c r="S16" s="93"/>
    </row>
    <row r="17" spans="1:19" ht="18.75">
      <c r="A17" s="138" t="s">
        <v>24</v>
      </c>
      <c r="B17" s="139" t="s">
        <v>25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64"/>
      <c r="N17" s="164"/>
      <c r="O17" s="164"/>
      <c r="P17" s="164"/>
      <c r="Q17" s="164"/>
      <c r="R17" s="164"/>
      <c r="S17" s="164"/>
    </row>
  </sheetData>
  <sheetProtection/>
  <mergeCells count="21">
    <mergeCell ref="A2:L2"/>
    <mergeCell ref="D4:H4"/>
    <mergeCell ref="K4:L4"/>
    <mergeCell ref="B5:E5"/>
    <mergeCell ref="F5:I5"/>
    <mergeCell ref="J5:L5"/>
    <mergeCell ref="N13:O13"/>
    <mergeCell ref="A6:A8"/>
    <mergeCell ref="B6:B8"/>
    <mergeCell ref="C7:C8"/>
    <mergeCell ref="E6:E8"/>
    <mergeCell ref="F6:F8"/>
    <mergeCell ref="G7:G8"/>
    <mergeCell ref="I6:I8"/>
    <mergeCell ref="J6:J8"/>
    <mergeCell ref="K7:K8"/>
    <mergeCell ref="L6:L8"/>
    <mergeCell ref="N8:S9"/>
    <mergeCell ref="N10:O11"/>
    <mergeCell ref="P10:Q11"/>
    <mergeCell ref="R10:S11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T16"/>
    </sheetView>
  </sheetViews>
  <sheetFormatPr defaultColWidth="9.00390625" defaultRowHeight="15.75"/>
  <cols>
    <col min="1" max="1" width="29.375" style="0" bestFit="1" customWidth="1"/>
  </cols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74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5" t="s">
        <v>13</v>
      </c>
      <c r="B8" s="25">
        <f>B9+B10+B11+B12+B13</f>
        <v>376047</v>
      </c>
      <c r="C8" s="25">
        <f>C9+C10+C11+C12+C13</f>
        <v>47108</v>
      </c>
      <c r="D8" s="25">
        <v>0</v>
      </c>
      <c r="E8" s="25">
        <f>E9+E10+E11+E12+E13</f>
        <v>4843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5" t="s">
        <v>14</v>
      </c>
      <c r="B9" s="25">
        <v>89674</v>
      </c>
      <c r="C9" s="25">
        <v>21154</v>
      </c>
      <c r="D9" s="25"/>
      <c r="E9" s="25">
        <v>1440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5" t="s">
        <v>18</v>
      </c>
      <c r="B10" s="25">
        <v>125802</v>
      </c>
      <c r="C10" s="25"/>
      <c r="D10" s="25"/>
      <c r="E10" s="25">
        <v>0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5" t="s">
        <v>19</v>
      </c>
      <c r="B11" s="25">
        <v>79046</v>
      </c>
      <c r="C11" s="25"/>
      <c r="D11" s="25"/>
      <c r="E11" s="25">
        <v>1568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5" t="s">
        <v>22</v>
      </c>
      <c r="B12" s="65">
        <v>55571</v>
      </c>
      <c r="C12" s="25"/>
      <c r="D12" s="25"/>
      <c r="E12" s="25">
        <v>1033</v>
      </c>
      <c r="F12" s="28"/>
      <c r="G12" s="29"/>
      <c r="H12" s="29"/>
      <c r="I12" s="44"/>
      <c r="J12" s="43"/>
      <c r="K12" s="29"/>
      <c r="L12" s="44"/>
      <c r="N12" s="49" t="s">
        <v>67</v>
      </c>
      <c r="O12" s="49"/>
      <c r="P12" s="42"/>
      <c r="Q12" s="42"/>
      <c r="R12" s="42"/>
      <c r="S12" s="53"/>
    </row>
    <row r="13" spans="1:19" ht="15">
      <c r="A13" s="25" t="s">
        <v>48</v>
      </c>
      <c r="B13" s="25">
        <v>25954</v>
      </c>
      <c r="C13" s="25">
        <v>25954</v>
      </c>
      <c r="D13" s="25"/>
      <c r="E13" s="25">
        <v>802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4"/>
    </sheetView>
  </sheetViews>
  <sheetFormatPr defaultColWidth="9.00390625" defaultRowHeight="15.75"/>
  <cols>
    <col min="1" max="1" width="19.50390625" style="0" customWidth="1"/>
    <col min="5" max="5" width="9.50390625" style="0" customWidth="1"/>
  </cols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75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5" t="s">
        <v>13</v>
      </c>
      <c r="B8" s="25">
        <f>B9+B10+B11+B12+B13</f>
        <v>387915</v>
      </c>
      <c r="C8" s="25">
        <f>C9+C10+C11+C12+C13</f>
        <v>50127</v>
      </c>
      <c r="D8" s="25">
        <v>0</v>
      </c>
      <c r="E8" s="25">
        <f>E9+E10+E11+E12+E13</f>
        <v>11868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5" t="s">
        <v>14</v>
      </c>
      <c r="B9" s="25">
        <v>92874</v>
      </c>
      <c r="C9" s="25">
        <v>22128</v>
      </c>
      <c r="D9" s="25"/>
      <c r="E9" s="25">
        <v>3200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5" t="s">
        <v>18</v>
      </c>
      <c r="B10" s="25">
        <v>127920</v>
      </c>
      <c r="C10" s="25"/>
      <c r="D10" s="25"/>
      <c r="E10" s="25">
        <v>2118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5" t="s">
        <v>19</v>
      </c>
      <c r="B11" s="25">
        <v>81438</v>
      </c>
      <c r="C11" s="25"/>
      <c r="D11" s="25"/>
      <c r="E11" s="25">
        <v>2392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5" t="s">
        <v>22</v>
      </c>
      <c r="B12" s="65">
        <v>57684</v>
      </c>
      <c r="C12" s="25"/>
      <c r="D12" s="25"/>
      <c r="E12" s="25">
        <v>2113</v>
      </c>
      <c r="F12" s="28"/>
      <c r="G12" s="29"/>
      <c r="H12" s="29"/>
      <c r="I12" s="44"/>
      <c r="J12" s="43"/>
      <c r="K12" s="29"/>
      <c r="L12" s="44"/>
      <c r="N12" s="49" t="s">
        <v>67</v>
      </c>
      <c r="O12" s="49"/>
      <c r="P12" s="42"/>
      <c r="Q12" s="42"/>
      <c r="R12" s="42"/>
      <c r="S12" s="53"/>
    </row>
    <row r="13" spans="1:19" ht="15">
      <c r="A13" s="25" t="s">
        <v>48</v>
      </c>
      <c r="B13" s="25">
        <v>27999</v>
      </c>
      <c r="C13" s="25">
        <v>27999</v>
      </c>
      <c r="D13" s="25"/>
      <c r="E13" s="25">
        <v>2045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zoomScaleSheetLayoutView="100" workbookViewId="0" topLeftCell="A1">
      <selection activeCell="I12" sqref="I12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76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21.75" customHeight="1">
      <c r="A8" s="25" t="s">
        <v>13</v>
      </c>
      <c r="B8" s="25">
        <f>B9+B10+B11+B12+B13</f>
        <v>394106</v>
      </c>
      <c r="C8" s="25">
        <f>C9+C10+C11+C12+C13</f>
        <v>51072</v>
      </c>
      <c r="D8" s="25">
        <v>0</v>
      </c>
      <c r="E8" s="25">
        <f>E9+E10+E11+E12+E13</f>
        <v>6191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21.75" customHeight="1">
      <c r="A9" s="25" t="s">
        <v>14</v>
      </c>
      <c r="B9" s="25">
        <v>94743</v>
      </c>
      <c r="C9" s="25">
        <v>22608</v>
      </c>
      <c r="D9" s="25"/>
      <c r="E9" s="25">
        <v>1869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21.75" customHeight="1">
      <c r="A10" s="25" t="s">
        <v>18</v>
      </c>
      <c r="B10" s="25">
        <v>129986</v>
      </c>
      <c r="C10" s="25"/>
      <c r="D10" s="25"/>
      <c r="E10" s="25">
        <v>2066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21.75" customHeight="1">
      <c r="A11" s="25" t="s">
        <v>19</v>
      </c>
      <c r="B11" s="25">
        <v>82606</v>
      </c>
      <c r="C11" s="25"/>
      <c r="D11" s="25"/>
      <c r="E11" s="25">
        <v>1168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21.75" customHeight="1">
      <c r="A12" s="25" t="s">
        <v>22</v>
      </c>
      <c r="B12" s="65">
        <v>58307</v>
      </c>
      <c r="C12" s="25"/>
      <c r="D12" s="25"/>
      <c r="E12" s="25">
        <v>623</v>
      </c>
      <c r="F12" s="28"/>
      <c r="G12" s="29"/>
      <c r="H12" s="29"/>
      <c r="I12" s="44"/>
      <c r="J12" s="43"/>
      <c r="K12" s="29"/>
      <c r="L12" s="44"/>
      <c r="N12" s="49" t="s">
        <v>67</v>
      </c>
      <c r="O12" s="49"/>
      <c r="P12" s="42"/>
      <c r="Q12" s="42"/>
      <c r="R12" s="42"/>
      <c r="S12" s="53"/>
    </row>
    <row r="13" spans="1:19" ht="21.75" customHeight="1">
      <c r="A13" s="25" t="s">
        <v>48</v>
      </c>
      <c r="B13" s="25">
        <v>28464</v>
      </c>
      <c r="C13" s="25">
        <v>28464</v>
      </c>
      <c r="D13" s="25"/>
      <c r="E13" s="25">
        <v>465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21.75" customHeight="1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fitToHeight="1" fitToWidth="1" horizontalDpi="600" verticalDpi="600" orientation="landscape" paperSize="9" scale="57"/>
</worksheet>
</file>

<file path=xl/worksheets/sheet43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O36" sqref="O36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77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5" t="s">
        <v>13</v>
      </c>
      <c r="B8" s="25">
        <f>B9+B10+B11+B12+B13</f>
        <v>400062</v>
      </c>
      <c r="C8" s="25">
        <f>C9+C10+C11+C12+C13</f>
        <v>52167</v>
      </c>
      <c r="D8" s="25">
        <v>0</v>
      </c>
      <c r="E8" s="25">
        <f>E9+E10+E11+E12+E13</f>
        <v>5956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5" t="s">
        <v>14</v>
      </c>
      <c r="B9" s="25">
        <v>96865</v>
      </c>
      <c r="C9" s="25">
        <v>23060</v>
      </c>
      <c r="D9" s="25"/>
      <c r="E9" s="25">
        <v>2122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5" t="s">
        <v>18</v>
      </c>
      <c r="B10" s="25">
        <v>131586</v>
      </c>
      <c r="C10" s="25"/>
      <c r="D10" s="25"/>
      <c r="E10" s="25">
        <v>1600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5" t="s">
        <v>19</v>
      </c>
      <c r="B11" s="25">
        <v>83588</v>
      </c>
      <c r="C11" s="25"/>
      <c r="D11" s="25"/>
      <c r="E11" s="25">
        <v>982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5" t="s">
        <v>22</v>
      </c>
      <c r="B12" s="65">
        <v>58916</v>
      </c>
      <c r="C12" s="25"/>
      <c r="D12" s="25"/>
      <c r="E12" s="25">
        <v>609</v>
      </c>
      <c r="F12" s="28"/>
      <c r="G12" s="29"/>
      <c r="H12" s="29"/>
      <c r="I12" s="44"/>
      <c r="J12" s="43"/>
      <c r="K12" s="29"/>
      <c r="L12" s="44"/>
      <c r="N12" s="49" t="s">
        <v>67</v>
      </c>
      <c r="O12" s="49"/>
      <c r="P12" s="42"/>
      <c r="Q12" s="42"/>
      <c r="R12" s="42"/>
      <c r="S12" s="53"/>
    </row>
    <row r="13" spans="1:19" ht="15">
      <c r="A13" s="25" t="s">
        <v>48</v>
      </c>
      <c r="B13" s="25">
        <v>29107</v>
      </c>
      <c r="C13" s="25">
        <v>29107</v>
      </c>
      <c r="D13" s="25"/>
      <c r="E13" s="25">
        <v>643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S14"/>
  <sheetViews>
    <sheetView zoomScale="148" zoomScaleNormal="148" zoomScaleSheetLayoutView="100" workbookViewId="0" topLeftCell="A3">
      <selection activeCell="U20" sqref="A1:U20"/>
    </sheetView>
  </sheetViews>
  <sheetFormatPr defaultColWidth="9.00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78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62" t="s">
        <v>13</v>
      </c>
      <c r="B8" s="25">
        <f>B9+B10+B11+B12+B13</f>
        <v>406085</v>
      </c>
      <c r="C8" s="25">
        <v>52630</v>
      </c>
      <c r="D8" s="25">
        <v>0</v>
      </c>
      <c r="E8" s="25">
        <v>6023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62" t="s">
        <v>14</v>
      </c>
      <c r="B9" s="25">
        <v>98715</v>
      </c>
      <c r="C9" s="25">
        <v>23291</v>
      </c>
      <c r="D9" s="25"/>
      <c r="E9" s="25">
        <v>1850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62" t="s">
        <v>18</v>
      </c>
      <c r="B10" s="25">
        <v>133901</v>
      </c>
      <c r="C10" s="25"/>
      <c r="D10" s="25"/>
      <c r="E10" s="25">
        <v>2315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62" t="s">
        <v>19</v>
      </c>
      <c r="B11" s="25">
        <v>84603</v>
      </c>
      <c r="C11" s="25"/>
      <c r="D11" s="25"/>
      <c r="E11" s="25">
        <v>1015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62" t="s">
        <v>22</v>
      </c>
      <c r="B12" s="25">
        <v>59527</v>
      </c>
      <c r="C12" s="25"/>
      <c r="D12" s="25"/>
      <c r="E12" s="25">
        <v>611</v>
      </c>
      <c r="F12" s="28"/>
      <c r="G12" s="29"/>
      <c r="H12" s="29"/>
      <c r="I12" s="44"/>
      <c r="J12" s="43"/>
      <c r="K12" s="29"/>
      <c r="L12" s="44"/>
      <c r="N12" s="49" t="s">
        <v>67</v>
      </c>
      <c r="O12" s="49"/>
      <c r="P12" s="42"/>
      <c r="Q12" s="42"/>
      <c r="R12" s="42"/>
      <c r="S12" s="53"/>
    </row>
    <row r="13" spans="1:19" ht="15">
      <c r="A13" s="62" t="s">
        <v>48</v>
      </c>
      <c r="B13" s="25">
        <v>29339</v>
      </c>
      <c r="C13" s="25">
        <v>29339</v>
      </c>
      <c r="D13" s="25"/>
      <c r="E13" s="25">
        <v>232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S14"/>
  <sheetViews>
    <sheetView zoomScale="85" zoomScaleNormal="85" zoomScaleSheetLayoutView="140" workbookViewId="0" topLeftCell="A1">
      <selection activeCell="F5" sqref="F5:F7"/>
    </sheetView>
  </sheetViews>
  <sheetFormatPr defaultColWidth="8.50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79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62" t="s">
        <v>13</v>
      </c>
      <c r="B8" s="25">
        <f>B9+B10+B11+B12+B13</f>
        <v>412296</v>
      </c>
      <c r="C8" s="25">
        <v>53631</v>
      </c>
      <c r="D8" s="25">
        <v>0</v>
      </c>
      <c r="E8" s="25">
        <v>6211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62" t="s">
        <v>14</v>
      </c>
      <c r="B9" s="25">
        <v>101395</v>
      </c>
      <c r="C9" s="25">
        <v>23888</v>
      </c>
      <c r="D9" s="25"/>
      <c r="E9" s="25">
        <v>2680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62" t="s">
        <v>18</v>
      </c>
      <c r="B10" s="25">
        <v>135063</v>
      </c>
      <c r="C10" s="25"/>
      <c r="D10" s="25"/>
      <c r="E10" s="25">
        <v>1162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62" t="s">
        <v>19</v>
      </c>
      <c r="B11" s="25">
        <v>85961</v>
      </c>
      <c r="C11" s="25"/>
      <c r="D11" s="25"/>
      <c r="E11" s="25">
        <v>1358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62" t="s">
        <v>22</v>
      </c>
      <c r="B12" s="25">
        <v>60134</v>
      </c>
      <c r="C12" s="25"/>
      <c r="D12" s="25"/>
      <c r="E12" s="25">
        <v>607</v>
      </c>
      <c r="F12" s="28"/>
      <c r="G12" s="29"/>
      <c r="H12" s="29"/>
      <c r="I12" s="44"/>
      <c r="J12" s="43"/>
      <c r="K12" s="29"/>
      <c r="L12" s="44"/>
      <c r="N12" s="49" t="s">
        <v>80</v>
      </c>
      <c r="O12" s="49"/>
      <c r="P12" s="42"/>
      <c r="Q12" s="42"/>
      <c r="R12" s="42"/>
      <c r="S12" s="53"/>
    </row>
    <row r="13" spans="1:19" ht="15">
      <c r="A13" s="62" t="s">
        <v>48</v>
      </c>
      <c r="B13" s="25">
        <v>29743</v>
      </c>
      <c r="C13" s="25">
        <v>29743</v>
      </c>
      <c r="D13" s="25"/>
      <c r="E13" s="25">
        <v>404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097222222222222" footer="0.5097222222222222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5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81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62" t="s">
        <v>13</v>
      </c>
      <c r="B8" s="25">
        <f>B9+B10+B11+B12+B13</f>
        <v>424066</v>
      </c>
      <c r="C8" s="25">
        <f>C9+C10+C11+C12+C13</f>
        <v>55211</v>
      </c>
      <c r="D8" s="25">
        <f>D9+D10+D11+D12+D13</f>
        <v>0</v>
      </c>
      <c r="E8" s="25">
        <f>E9+E10+E11+E12+E13</f>
        <v>11770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62" t="s">
        <v>14</v>
      </c>
      <c r="B9" s="25">
        <v>105377</v>
      </c>
      <c r="C9" s="25">
        <v>25240</v>
      </c>
      <c r="D9" s="25"/>
      <c r="E9" s="25">
        <v>3982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62" t="s">
        <v>18</v>
      </c>
      <c r="B10" s="25">
        <v>139960</v>
      </c>
      <c r="C10" s="25"/>
      <c r="D10" s="25"/>
      <c r="E10" s="25">
        <v>4897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62" t="s">
        <v>19</v>
      </c>
      <c r="B11" s="25">
        <v>88624</v>
      </c>
      <c r="C11" s="25"/>
      <c r="D11" s="25"/>
      <c r="E11" s="25">
        <v>2663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62" t="s">
        <v>22</v>
      </c>
      <c r="B12" s="25">
        <v>60134</v>
      </c>
      <c r="C12" s="25"/>
      <c r="D12" s="25"/>
      <c r="E12" s="25"/>
      <c r="F12" s="28"/>
      <c r="G12" s="29"/>
      <c r="H12" s="29"/>
      <c r="I12" s="44"/>
      <c r="J12" s="43"/>
      <c r="K12" s="29"/>
      <c r="L12" s="44"/>
      <c r="N12" s="49" t="s">
        <v>80</v>
      </c>
      <c r="O12" s="49"/>
      <c r="P12" s="42"/>
      <c r="Q12" s="42"/>
      <c r="R12" s="42"/>
      <c r="S12" s="53"/>
    </row>
    <row r="13" spans="1:19" ht="15">
      <c r="A13" s="62" t="s">
        <v>48</v>
      </c>
      <c r="B13" s="25">
        <v>29971</v>
      </c>
      <c r="C13" s="25">
        <v>29971</v>
      </c>
      <c r="D13" s="25"/>
      <c r="E13" s="25">
        <v>228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landscape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5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82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62" t="s">
        <v>13</v>
      </c>
      <c r="B8" s="25">
        <f>B9+B10+B11+B12+B13</f>
        <v>426829</v>
      </c>
      <c r="C8" s="25">
        <f>C9+C10+C11+C12+C13</f>
        <v>56099</v>
      </c>
      <c r="D8" s="25">
        <f>D9+D10+D11+D12+D13</f>
        <v>0</v>
      </c>
      <c r="E8" s="25">
        <f>E9+E10+E11+E12+E13</f>
        <v>2763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62" t="s">
        <v>14</v>
      </c>
      <c r="B9" s="25">
        <v>107995</v>
      </c>
      <c r="C9" s="25">
        <v>25983</v>
      </c>
      <c r="D9" s="25"/>
      <c r="E9" s="25">
        <v>2618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62" t="s">
        <v>18</v>
      </c>
      <c r="B10" s="25">
        <v>139960</v>
      </c>
      <c r="C10" s="25"/>
      <c r="D10" s="25"/>
      <c r="E10" s="25">
        <v>0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62" t="s">
        <v>19</v>
      </c>
      <c r="B11" s="25">
        <v>88624</v>
      </c>
      <c r="C11" s="25"/>
      <c r="D11" s="25"/>
      <c r="E11" s="25">
        <v>0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62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80</v>
      </c>
      <c r="O12" s="49"/>
      <c r="P12" s="42"/>
      <c r="Q12" s="42"/>
      <c r="R12" s="42"/>
      <c r="S12" s="53"/>
    </row>
    <row r="13" spans="1:19" ht="15">
      <c r="A13" s="62" t="s">
        <v>48</v>
      </c>
      <c r="B13" s="25">
        <v>30116</v>
      </c>
      <c r="C13" s="25">
        <v>30116</v>
      </c>
      <c r="D13" s="25"/>
      <c r="E13" s="25">
        <v>145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5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83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62" t="s">
        <v>13</v>
      </c>
      <c r="B8" s="25">
        <f>B9+B10+B11+B12+B13</f>
        <v>433154</v>
      </c>
      <c r="C8" s="25">
        <f>C9+C10+C11+C12+C13</f>
        <v>57221</v>
      </c>
      <c r="D8" s="25">
        <f>D9+D10+D11+D12+D13</f>
        <v>0</v>
      </c>
      <c r="E8" s="25">
        <f>E9+E10+E11+E12+E13</f>
        <v>6325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62" t="s">
        <v>14</v>
      </c>
      <c r="B9" s="25">
        <v>110674</v>
      </c>
      <c r="C9" s="25">
        <v>26881</v>
      </c>
      <c r="D9" s="25"/>
      <c r="E9" s="25">
        <v>2679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62" t="s">
        <v>18</v>
      </c>
      <c r="B10" s="25">
        <v>141796</v>
      </c>
      <c r="C10" s="25"/>
      <c r="D10" s="25"/>
      <c r="E10" s="25">
        <v>1836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62" t="s">
        <v>19</v>
      </c>
      <c r="B11" s="25">
        <v>90210</v>
      </c>
      <c r="C11" s="25"/>
      <c r="D11" s="25"/>
      <c r="E11" s="25">
        <v>1586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62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80</v>
      </c>
      <c r="O12" s="49"/>
      <c r="P12" s="42"/>
      <c r="Q12" s="42"/>
      <c r="R12" s="42"/>
      <c r="S12" s="53"/>
    </row>
    <row r="13" spans="1:19" ht="15">
      <c r="A13" s="62" t="s">
        <v>48</v>
      </c>
      <c r="B13" s="25">
        <v>30340</v>
      </c>
      <c r="C13" s="25">
        <v>30340</v>
      </c>
      <c r="D13" s="25"/>
      <c r="E13" s="25">
        <v>224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landscape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4"/>
    </sheetView>
  </sheetViews>
  <sheetFormatPr defaultColWidth="8.75390625" defaultRowHeight="15.75"/>
  <cols>
    <col min="6" max="6" width="6.00390625" style="0" customWidth="1"/>
    <col min="7" max="7" width="6.25390625" style="0" customWidth="1"/>
    <col min="8" max="8" width="7.25390625" style="0" customWidth="1"/>
    <col min="9" max="9" width="7.125" style="0" customWidth="1"/>
    <col min="12" max="12" width="6.875" style="0" customWidth="1"/>
  </cols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84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21.75" customHeight="1">
      <c r="A8" s="62" t="s">
        <v>13</v>
      </c>
      <c r="B8" s="25">
        <f>B9+B10+B11+B12+B13</f>
        <v>437631</v>
      </c>
      <c r="C8" s="25">
        <f>C9+C10+C11+C12+C13</f>
        <v>58409</v>
      </c>
      <c r="D8" s="25">
        <f>D9+D10+D11+D12+D13</f>
        <v>0</v>
      </c>
      <c r="E8" s="25">
        <f>E9+E10+E11+E12+E13</f>
        <v>4477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21.75" customHeight="1">
      <c r="A9" s="62" t="s">
        <v>14</v>
      </c>
      <c r="B9" s="25">
        <v>113799</v>
      </c>
      <c r="C9" s="25">
        <v>27964</v>
      </c>
      <c r="D9" s="25"/>
      <c r="E9" s="25">
        <v>3125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21.75" customHeight="1">
      <c r="A10" s="62" t="s">
        <v>18</v>
      </c>
      <c r="B10" s="25">
        <v>141796</v>
      </c>
      <c r="C10" s="25"/>
      <c r="D10" s="25"/>
      <c r="E10" s="25">
        <v>0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21.75" customHeight="1">
      <c r="A11" s="62" t="s">
        <v>19</v>
      </c>
      <c r="B11" s="25">
        <v>91457</v>
      </c>
      <c r="C11" s="25"/>
      <c r="D11" s="25"/>
      <c r="E11" s="25">
        <v>1247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21.75" customHeight="1">
      <c r="A12" s="62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80</v>
      </c>
      <c r="O12" s="49"/>
      <c r="P12" s="42"/>
      <c r="Q12" s="42"/>
      <c r="R12" s="42"/>
      <c r="S12" s="53"/>
    </row>
    <row r="13" spans="1:19" ht="21.75" customHeight="1">
      <c r="A13" s="62" t="s">
        <v>48</v>
      </c>
      <c r="B13" s="25">
        <v>30445</v>
      </c>
      <c r="C13" s="25">
        <v>30445</v>
      </c>
      <c r="D13" s="25"/>
      <c r="E13" s="25">
        <v>105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21.75" customHeight="1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workbookViewId="0" topLeftCell="A1">
      <selection activeCell="E33" sqref="E33"/>
    </sheetView>
  </sheetViews>
  <sheetFormatPr defaultColWidth="9.00390625" defaultRowHeight="15.75"/>
  <cols>
    <col min="1" max="1" width="26.50390625" style="0" customWidth="1"/>
    <col min="8" max="8" width="11.50390625" style="0" customWidth="1"/>
    <col min="9" max="9" width="11.125" style="0" customWidth="1"/>
    <col min="10" max="10" width="10.50390625" style="0" customWidth="1"/>
    <col min="11" max="11" width="12.875" style="0" customWidth="1"/>
    <col min="12" max="12" width="13.625" style="0" customWidth="1"/>
  </cols>
  <sheetData>
    <row r="1" spans="1:19" ht="1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21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3"/>
      <c r="N2" s="93"/>
      <c r="O2" s="93"/>
      <c r="P2" s="93"/>
      <c r="Q2" s="93"/>
      <c r="R2" s="93"/>
      <c r="S2" s="93"/>
    </row>
    <row r="3" spans="1:19" ht="15">
      <c r="A3" s="94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5.75">
      <c r="A4" s="95" t="s">
        <v>1</v>
      </c>
      <c r="B4" s="95"/>
      <c r="C4" s="95"/>
      <c r="D4" s="96" t="s">
        <v>31</v>
      </c>
      <c r="E4" s="96"/>
      <c r="F4" s="96"/>
      <c r="G4" s="96"/>
      <c r="H4" s="96"/>
      <c r="I4" s="140"/>
      <c r="J4" s="141"/>
      <c r="K4" s="142" t="s">
        <v>3</v>
      </c>
      <c r="L4" s="142"/>
      <c r="M4" s="141"/>
      <c r="N4" s="141"/>
      <c r="O4" s="141"/>
      <c r="P4" s="141"/>
      <c r="Q4" s="141"/>
      <c r="R4" s="141"/>
      <c r="S4" s="141"/>
    </row>
    <row r="5" spans="1:19" ht="15">
      <c r="A5" s="97"/>
      <c r="B5" s="98" t="s">
        <v>4</v>
      </c>
      <c r="C5" s="98"/>
      <c r="D5" s="98"/>
      <c r="E5" s="98"/>
      <c r="F5" s="99" t="s">
        <v>5</v>
      </c>
      <c r="G5" s="100"/>
      <c r="H5" s="100"/>
      <c r="I5" s="143"/>
      <c r="J5" s="144" t="s">
        <v>6</v>
      </c>
      <c r="K5" s="143"/>
      <c r="L5" s="143"/>
      <c r="M5" s="141"/>
      <c r="N5" s="141"/>
      <c r="O5" s="141"/>
      <c r="P5" s="141"/>
      <c r="Q5" s="141"/>
      <c r="R5" s="141"/>
      <c r="S5" s="141"/>
    </row>
    <row r="6" spans="1:19" ht="15">
      <c r="A6" s="101" t="s">
        <v>7</v>
      </c>
      <c r="B6" s="102" t="s">
        <v>8</v>
      </c>
      <c r="C6" s="103"/>
      <c r="D6" s="103"/>
      <c r="E6" s="104" t="s">
        <v>9</v>
      </c>
      <c r="F6" s="102" t="s">
        <v>8</v>
      </c>
      <c r="G6" s="105"/>
      <c r="H6" s="106"/>
      <c r="I6" s="110" t="s">
        <v>9</v>
      </c>
      <c r="J6" s="102" t="s">
        <v>8</v>
      </c>
      <c r="K6" s="105"/>
      <c r="L6" s="110" t="s">
        <v>9</v>
      </c>
      <c r="M6" s="93"/>
      <c r="N6" s="93"/>
      <c r="O6" s="93"/>
      <c r="P6" s="93"/>
      <c r="Q6" s="93"/>
      <c r="R6" s="93"/>
      <c r="S6" s="93"/>
    </row>
    <row r="7" spans="1:19" ht="15.75">
      <c r="A7" s="97"/>
      <c r="B7" s="107"/>
      <c r="C7" s="108" t="s">
        <v>10</v>
      </c>
      <c r="D7" s="18"/>
      <c r="E7" s="109"/>
      <c r="F7" s="99"/>
      <c r="G7" s="110" t="s">
        <v>10</v>
      </c>
      <c r="H7" s="111"/>
      <c r="I7" s="114"/>
      <c r="J7" s="99"/>
      <c r="K7" s="110" t="s">
        <v>10</v>
      </c>
      <c r="L7" s="114"/>
      <c r="M7" s="93"/>
      <c r="N7" s="93"/>
      <c r="O7" s="93"/>
      <c r="P7" s="93"/>
      <c r="Q7" s="93"/>
      <c r="R7" s="93"/>
      <c r="S7" s="93"/>
    </row>
    <row r="8" spans="1:19" ht="31.5">
      <c r="A8" s="112"/>
      <c r="B8" s="107"/>
      <c r="C8" s="113"/>
      <c r="D8" s="113" t="s">
        <v>11</v>
      </c>
      <c r="E8" s="109"/>
      <c r="F8" s="99"/>
      <c r="G8" s="114"/>
      <c r="H8" s="113" t="s">
        <v>11</v>
      </c>
      <c r="I8" s="114"/>
      <c r="J8" s="99"/>
      <c r="K8" s="114"/>
      <c r="L8" s="114"/>
      <c r="M8" s="93"/>
      <c r="N8" s="145" t="s">
        <v>12</v>
      </c>
      <c r="O8" s="146"/>
      <c r="P8" s="146"/>
      <c r="Q8" s="146"/>
      <c r="R8" s="146"/>
      <c r="S8" s="165"/>
    </row>
    <row r="9" spans="1:19" ht="18">
      <c r="A9" s="115" t="s">
        <v>13</v>
      </c>
      <c r="B9" s="116">
        <f>SUM(B10:B13)</f>
        <v>10017</v>
      </c>
      <c r="C9" s="117">
        <f>SUM(C13:C13)</f>
        <v>0</v>
      </c>
      <c r="D9" s="117">
        <f>SUM(D13:D13)</f>
        <v>0</v>
      </c>
      <c r="E9" s="118">
        <f>SUM(E10:E13)</f>
        <v>6953</v>
      </c>
      <c r="F9" s="119">
        <f>SUM(F13:F13)</f>
        <v>0</v>
      </c>
      <c r="G9" s="120">
        <f>SUM(G13:G13)</f>
        <v>0</v>
      </c>
      <c r="H9" s="120">
        <f>SUM(H13:H13)</f>
        <v>0</v>
      </c>
      <c r="I9" s="147">
        <f>SUM(I13:I13)</f>
        <v>0</v>
      </c>
      <c r="J9" s="148">
        <f>SUM(J10:J13)</f>
        <v>0</v>
      </c>
      <c r="K9" s="149">
        <f>SUM(K13:K13)</f>
        <v>0</v>
      </c>
      <c r="L9" s="150">
        <f>SUM(L10:L13)</f>
        <v>0</v>
      </c>
      <c r="M9" s="151"/>
      <c r="N9" s="152"/>
      <c r="O9" s="153"/>
      <c r="P9" s="153"/>
      <c r="Q9" s="153"/>
      <c r="R9" s="153"/>
      <c r="S9" s="166"/>
    </row>
    <row r="10" spans="1:19" ht="15">
      <c r="A10" s="121" t="s">
        <v>14</v>
      </c>
      <c r="B10" s="122">
        <v>1785</v>
      </c>
      <c r="C10" s="123"/>
      <c r="D10" s="123"/>
      <c r="E10" s="124">
        <v>850</v>
      </c>
      <c r="F10" s="119"/>
      <c r="G10" s="120"/>
      <c r="H10" s="120"/>
      <c r="I10" s="120"/>
      <c r="J10" s="131"/>
      <c r="K10" s="132"/>
      <c r="L10" s="154"/>
      <c r="M10" s="151"/>
      <c r="N10" s="155" t="s">
        <v>15</v>
      </c>
      <c r="O10" s="156"/>
      <c r="P10" s="156" t="s">
        <v>16</v>
      </c>
      <c r="Q10" s="156"/>
      <c r="R10" s="156" t="s">
        <v>17</v>
      </c>
      <c r="S10" s="167"/>
    </row>
    <row r="11" spans="1:19" ht="17.25">
      <c r="A11" s="125" t="s">
        <v>18</v>
      </c>
      <c r="B11" s="122">
        <v>5682</v>
      </c>
      <c r="C11" s="123"/>
      <c r="D11" s="123"/>
      <c r="E11" s="126">
        <v>4383</v>
      </c>
      <c r="F11" s="119"/>
      <c r="G11" s="120"/>
      <c r="H11" s="120"/>
      <c r="I11" s="147"/>
      <c r="J11" s="131"/>
      <c r="K11" s="132"/>
      <c r="L11" s="154"/>
      <c r="M11" s="151"/>
      <c r="N11" s="157"/>
      <c r="O11" s="158"/>
      <c r="P11" s="158"/>
      <c r="Q11" s="158"/>
      <c r="R11" s="158"/>
      <c r="S11" s="168"/>
    </row>
    <row r="12" spans="1:19" ht="17.25">
      <c r="A12" s="125" t="s">
        <v>19</v>
      </c>
      <c r="B12" s="122">
        <v>730</v>
      </c>
      <c r="C12" s="123"/>
      <c r="D12" s="123"/>
      <c r="E12" s="127">
        <v>350</v>
      </c>
      <c r="F12" s="119"/>
      <c r="G12" s="120"/>
      <c r="H12" s="120"/>
      <c r="I12" s="147"/>
      <c r="J12" s="131"/>
      <c r="K12" s="132"/>
      <c r="L12" s="154"/>
      <c r="M12" s="151"/>
      <c r="N12" s="157" t="s">
        <v>20</v>
      </c>
      <c r="O12" s="158" t="s">
        <v>21</v>
      </c>
      <c r="P12" s="158" t="s">
        <v>20</v>
      </c>
      <c r="Q12" s="158" t="s">
        <v>21</v>
      </c>
      <c r="R12" s="158" t="s">
        <v>20</v>
      </c>
      <c r="S12" s="168" t="s">
        <v>21</v>
      </c>
    </row>
    <row r="13" spans="1:19" ht="18">
      <c r="A13" s="128" t="s">
        <v>22</v>
      </c>
      <c r="B13" s="129">
        <v>1820</v>
      </c>
      <c r="C13" s="130"/>
      <c r="D13" s="130"/>
      <c r="E13" s="127">
        <v>1370</v>
      </c>
      <c r="F13" s="131"/>
      <c r="G13" s="132"/>
      <c r="H13" s="132"/>
      <c r="I13" s="154"/>
      <c r="J13" s="131"/>
      <c r="K13" s="132"/>
      <c r="L13" s="154"/>
      <c r="M13" s="159"/>
      <c r="N13" s="160" t="s">
        <v>32</v>
      </c>
      <c r="O13" s="160"/>
      <c r="P13" s="153"/>
      <c r="Q13" s="153"/>
      <c r="R13" s="153"/>
      <c r="S13" s="166"/>
    </row>
    <row r="14" spans="1:19" ht="17.25">
      <c r="A14" s="128"/>
      <c r="B14" s="129"/>
      <c r="C14" s="130"/>
      <c r="D14" s="130"/>
      <c r="E14" s="133"/>
      <c r="F14" s="131"/>
      <c r="G14" s="132"/>
      <c r="H14" s="132"/>
      <c r="I14" s="161"/>
      <c r="J14" s="162"/>
      <c r="K14" s="154"/>
      <c r="L14" s="154"/>
      <c r="M14" s="159"/>
      <c r="N14" s="93"/>
      <c r="O14" s="93"/>
      <c r="P14" s="93"/>
      <c r="Q14" s="93"/>
      <c r="R14" s="93"/>
      <c r="S14" s="93"/>
    </row>
    <row r="15" spans="1:19" ht="18">
      <c r="A15" s="134"/>
      <c r="B15" s="135"/>
      <c r="C15" s="135"/>
      <c r="D15" s="135"/>
      <c r="E15" s="136"/>
      <c r="F15" s="135"/>
      <c r="G15" s="135"/>
      <c r="H15" s="135"/>
      <c r="I15" s="136"/>
      <c r="J15" s="135"/>
      <c r="K15" s="135"/>
      <c r="L15" s="163"/>
      <c r="M15" s="159"/>
      <c r="N15" s="93"/>
      <c r="O15" s="93"/>
      <c r="P15" s="93"/>
      <c r="Q15" s="93"/>
      <c r="R15" s="93"/>
      <c r="S15" s="93"/>
    </row>
    <row r="16" spans="1:19" ht="15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59"/>
      <c r="N16" s="93"/>
      <c r="O16" s="93"/>
      <c r="P16" s="93"/>
      <c r="Q16" s="93"/>
      <c r="R16" s="93"/>
      <c r="S16" s="93"/>
    </row>
    <row r="17" spans="1:19" ht="18.75">
      <c r="A17" s="138" t="s">
        <v>24</v>
      </c>
      <c r="B17" s="139" t="s">
        <v>25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64"/>
      <c r="N17" s="164"/>
      <c r="O17" s="164"/>
      <c r="P17" s="164"/>
      <c r="Q17" s="164"/>
      <c r="R17" s="164"/>
      <c r="S17" s="164"/>
    </row>
  </sheetData>
  <sheetProtection/>
  <mergeCells count="21">
    <mergeCell ref="A2:L2"/>
    <mergeCell ref="D4:H4"/>
    <mergeCell ref="K4:L4"/>
    <mergeCell ref="B5:E5"/>
    <mergeCell ref="F5:I5"/>
    <mergeCell ref="J5:L5"/>
    <mergeCell ref="N13:O13"/>
    <mergeCell ref="A6:A8"/>
    <mergeCell ref="B6:B8"/>
    <mergeCell ref="C7:C8"/>
    <mergeCell ref="E6:E8"/>
    <mergeCell ref="F6:F8"/>
    <mergeCell ref="G7:G8"/>
    <mergeCell ref="I6:I8"/>
    <mergeCell ref="J6:J8"/>
    <mergeCell ref="K7:K8"/>
    <mergeCell ref="L6:L8"/>
    <mergeCell ref="N8:S9"/>
    <mergeCell ref="N10:O11"/>
    <mergeCell ref="P10:Q11"/>
    <mergeCell ref="R10:S11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4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85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62" t="s">
        <v>13</v>
      </c>
      <c r="B8" s="25">
        <f>B9+B10+B11+B12+B13</f>
        <v>441854</v>
      </c>
      <c r="C8" s="25">
        <f>C9+C10+C11+C12+C13</f>
        <v>59661</v>
      </c>
      <c r="D8" s="25">
        <f>D9+D10+D11+D12+D13</f>
        <v>0</v>
      </c>
      <c r="E8" s="25">
        <f>E9+E10+E11+E12+E13</f>
        <v>4223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62" t="s">
        <v>14</v>
      </c>
      <c r="B9" s="25">
        <v>116921</v>
      </c>
      <c r="C9" s="25">
        <v>29090</v>
      </c>
      <c r="D9" s="25"/>
      <c r="E9" s="25">
        <v>3122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62" t="s">
        <v>18</v>
      </c>
      <c r="B10" s="25">
        <v>141796</v>
      </c>
      <c r="C10" s="25"/>
      <c r="D10" s="25"/>
      <c r="E10" s="25">
        <v>0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62" t="s">
        <v>19</v>
      </c>
      <c r="B11" s="25">
        <v>92432</v>
      </c>
      <c r="C11" s="25"/>
      <c r="D11" s="25"/>
      <c r="E11" s="25">
        <v>975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62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80</v>
      </c>
      <c r="O12" s="49"/>
      <c r="P12" s="42"/>
      <c r="Q12" s="42"/>
      <c r="R12" s="42"/>
      <c r="S12" s="53"/>
    </row>
    <row r="13" spans="1:19" ht="15">
      <c r="A13" s="62" t="s">
        <v>48</v>
      </c>
      <c r="B13" s="25">
        <v>30571</v>
      </c>
      <c r="C13" s="25">
        <v>30571</v>
      </c>
      <c r="D13" s="25"/>
      <c r="E13" s="25">
        <v>126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5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86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62" t="s">
        <v>13</v>
      </c>
      <c r="B8" s="25">
        <f>B9+B10+B11+B12+B13</f>
        <v>451789</v>
      </c>
      <c r="C8" s="25">
        <f>C9+C10+C11+C12+C13</f>
        <v>62104</v>
      </c>
      <c r="D8" s="25">
        <f>D9+D10+D11+D12+D13</f>
        <v>0</v>
      </c>
      <c r="E8" s="25">
        <f>E9+E10+E11+E12+E13</f>
        <v>9935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62" t="s">
        <v>14</v>
      </c>
      <c r="B9" s="25">
        <v>121277</v>
      </c>
      <c r="C9" s="25">
        <v>31037</v>
      </c>
      <c r="D9" s="25"/>
      <c r="E9" s="25">
        <v>4356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62" t="s">
        <v>18</v>
      </c>
      <c r="B10" s="25">
        <v>144965</v>
      </c>
      <c r="C10" s="25"/>
      <c r="D10" s="25"/>
      <c r="E10" s="25">
        <v>3169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62" t="s">
        <v>19</v>
      </c>
      <c r="B11" s="25">
        <v>94346</v>
      </c>
      <c r="C11" s="25"/>
      <c r="D11" s="25"/>
      <c r="E11" s="25">
        <v>1914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62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80</v>
      </c>
      <c r="O12" s="49"/>
      <c r="P12" s="42"/>
      <c r="Q12" s="42"/>
      <c r="R12" s="42"/>
      <c r="S12" s="53"/>
    </row>
    <row r="13" spans="1:19" ht="15">
      <c r="A13" s="62" t="s">
        <v>48</v>
      </c>
      <c r="B13" s="25">
        <v>31067</v>
      </c>
      <c r="C13" s="25">
        <v>31067</v>
      </c>
      <c r="D13" s="25"/>
      <c r="E13" s="25">
        <v>496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landscape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4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87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62" t="s">
        <v>13</v>
      </c>
      <c r="B8" s="25">
        <f>B9+B10+B11+B12+B13</f>
        <v>456775</v>
      </c>
      <c r="C8" s="25">
        <f>C9+C10+C11+C12+C13</f>
        <v>63212</v>
      </c>
      <c r="D8" s="25">
        <f>D9+D10+D11+D12+D13</f>
        <v>0</v>
      </c>
      <c r="E8" s="25">
        <f>E9+E10+E11+E12+E13</f>
        <v>4986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62" t="s">
        <v>14</v>
      </c>
      <c r="B9" s="25">
        <v>124258</v>
      </c>
      <c r="C9" s="25">
        <v>32012</v>
      </c>
      <c r="D9" s="25"/>
      <c r="E9" s="25">
        <v>2981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62" t="s">
        <v>18</v>
      </c>
      <c r="B10" s="25">
        <v>146011</v>
      </c>
      <c r="C10" s="25"/>
      <c r="D10" s="25"/>
      <c r="E10" s="25">
        <v>1046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62" t="s">
        <v>19</v>
      </c>
      <c r="B11" s="25">
        <v>95172</v>
      </c>
      <c r="C11" s="25"/>
      <c r="D11" s="25"/>
      <c r="E11" s="25">
        <v>826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62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80</v>
      </c>
      <c r="O12" s="49"/>
      <c r="P12" s="42"/>
      <c r="Q12" s="42"/>
      <c r="R12" s="42"/>
      <c r="S12" s="53"/>
    </row>
    <row r="13" spans="1:19" ht="15">
      <c r="A13" s="62" t="s">
        <v>48</v>
      </c>
      <c r="B13" s="25">
        <v>31200</v>
      </c>
      <c r="C13" s="25">
        <v>31200</v>
      </c>
      <c r="D13" s="25"/>
      <c r="E13" s="25">
        <v>133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6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88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62" t="s">
        <v>13</v>
      </c>
      <c r="B8" s="25">
        <f>B9+B10+B11+B12+B13</f>
        <v>463224</v>
      </c>
      <c r="C8" s="25">
        <f>C9+C10+C11+C12+C13</f>
        <v>64219</v>
      </c>
      <c r="D8" s="25">
        <f>D9+D10+D11+D12+D13</f>
        <v>0</v>
      </c>
      <c r="E8" s="25">
        <f>E9+E10+E11+E12+E13</f>
        <v>6449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62" t="s">
        <v>14</v>
      </c>
      <c r="B9" s="25">
        <v>127360</v>
      </c>
      <c r="C9" s="25">
        <v>32830</v>
      </c>
      <c r="D9" s="25"/>
      <c r="E9" s="25">
        <v>3102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62" t="s">
        <v>18</v>
      </c>
      <c r="B10" s="25">
        <v>148091</v>
      </c>
      <c r="C10" s="25"/>
      <c r="D10" s="25"/>
      <c r="E10" s="25">
        <v>2080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62" t="s">
        <v>19</v>
      </c>
      <c r="B11" s="25">
        <v>96250</v>
      </c>
      <c r="C11" s="25"/>
      <c r="D11" s="25"/>
      <c r="E11" s="25">
        <v>1078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62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80</v>
      </c>
      <c r="O12" s="49"/>
      <c r="P12" s="42"/>
      <c r="Q12" s="42"/>
      <c r="R12" s="42"/>
      <c r="S12" s="53"/>
    </row>
    <row r="13" spans="1:19" ht="15">
      <c r="A13" s="62" t="s">
        <v>48</v>
      </c>
      <c r="B13" s="25">
        <v>31389</v>
      </c>
      <c r="C13" s="25">
        <v>31389</v>
      </c>
      <c r="D13" s="25"/>
      <c r="E13" s="25">
        <v>189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D3" sqref="D3:H3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89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62" t="s">
        <v>13</v>
      </c>
      <c r="B8" s="25">
        <f>B9+B10+B11+B12+B13</f>
        <v>468499</v>
      </c>
      <c r="C8" s="25">
        <f>C9+C10+C11+C12+C13</f>
        <v>65198</v>
      </c>
      <c r="D8" s="25">
        <f>D9+D10+D11+D12+D13</f>
        <v>0</v>
      </c>
      <c r="E8" s="25">
        <f>E9+E10+E11+E12+E13</f>
        <v>5275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62" t="s">
        <v>14</v>
      </c>
      <c r="B9" s="25">
        <v>130225</v>
      </c>
      <c r="C9" s="25">
        <v>33639</v>
      </c>
      <c r="D9" s="25"/>
      <c r="E9" s="25">
        <v>2865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62" t="s">
        <v>18</v>
      </c>
      <c r="B10" s="25">
        <v>149188</v>
      </c>
      <c r="C10" s="25"/>
      <c r="D10" s="25"/>
      <c r="E10" s="25">
        <v>1097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62" t="s">
        <v>19</v>
      </c>
      <c r="B11" s="25">
        <v>97393</v>
      </c>
      <c r="C11" s="25"/>
      <c r="D11" s="25"/>
      <c r="E11" s="25">
        <v>1143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62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80</v>
      </c>
      <c r="O12" s="49"/>
      <c r="P12" s="42"/>
      <c r="Q12" s="42"/>
      <c r="R12" s="42"/>
      <c r="S12" s="53"/>
    </row>
    <row r="13" spans="1:19" ht="15">
      <c r="A13" s="62" t="s">
        <v>48</v>
      </c>
      <c r="B13" s="25">
        <v>31559</v>
      </c>
      <c r="C13" s="25">
        <v>31559</v>
      </c>
      <c r="D13" s="25"/>
      <c r="E13" s="25">
        <v>170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5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90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62" t="s">
        <v>13</v>
      </c>
      <c r="B8" s="25">
        <f>B9+B10+B11+B12+B13</f>
        <v>475399</v>
      </c>
      <c r="C8" s="25">
        <f>C9+C10+C11+C12+C13</f>
        <v>65915</v>
      </c>
      <c r="D8" s="25">
        <f>D9+D10+D11+D12+D13</f>
        <v>0</v>
      </c>
      <c r="E8" s="25">
        <f>E9+E10+E11+E12+E13</f>
        <v>6900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62" t="s">
        <v>14</v>
      </c>
      <c r="B9" s="25">
        <v>133481</v>
      </c>
      <c r="C9" s="25">
        <v>34295</v>
      </c>
      <c r="D9" s="25"/>
      <c r="E9" s="25">
        <v>3256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62" t="s">
        <v>18</v>
      </c>
      <c r="B10" s="25">
        <v>151921</v>
      </c>
      <c r="C10" s="25"/>
      <c r="D10" s="25"/>
      <c r="E10" s="25">
        <v>2733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62" t="s">
        <v>19</v>
      </c>
      <c r="B11" s="25">
        <v>98243</v>
      </c>
      <c r="C11" s="25"/>
      <c r="D11" s="25"/>
      <c r="E11" s="25">
        <v>850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62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80</v>
      </c>
      <c r="O12" s="49"/>
      <c r="P12" s="42"/>
      <c r="Q12" s="42"/>
      <c r="R12" s="42"/>
      <c r="S12" s="53"/>
    </row>
    <row r="13" spans="1:19" ht="15">
      <c r="A13" s="62" t="s">
        <v>48</v>
      </c>
      <c r="B13" s="25">
        <v>31620</v>
      </c>
      <c r="C13" s="25">
        <v>31620</v>
      </c>
      <c r="D13" s="25"/>
      <c r="E13" s="25">
        <v>61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landscape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K27" sqref="K27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91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62" t="s">
        <v>13</v>
      </c>
      <c r="B8" s="25">
        <f>B9+B10+B11+B12+B13</f>
        <v>487946</v>
      </c>
      <c r="C8" s="25">
        <f>C9+C10+C11+C12+C13</f>
        <v>68322</v>
      </c>
      <c r="D8" s="25">
        <f>D9+D10+D11+D12+D13</f>
        <v>0</v>
      </c>
      <c r="E8" s="25">
        <f>E9+E10+E11+E12+E13</f>
        <v>12547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62" t="s">
        <v>14</v>
      </c>
      <c r="B9" s="25">
        <v>138604</v>
      </c>
      <c r="C9" s="25">
        <v>36513</v>
      </c>
      <c r="D9" s="25"/>
      <c r="E9" s="25">
        <v>5123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62" t="s">
        <v>18</v>
      </c>
      <c r="B10" s="25">
        <v>156522</v>
      </c>
      <c r="C10" s="25"/>
      <c r="D10" s="25"/>
      <c r="E10" s="25">
        <v>4601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62" t="s">
        <v>19</v>
      </c>
      <c r="B11" s="25">
        <v>100877</v>
      </c>
      <c r="C11" s="25"/>
      <c r="D11" s="25"/>
      <c r="E11" s="25">
        <v>2634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62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80</v>
      </c>
      <c r="O12" s="49"/>
      <c r="P12" s="42"/>
      <c r="Q12" s="42"/>
      <c r="R12" s="42"/>
      <c r="S12" s="53"/>
    </row>
    <row r="13" spans="1:19" ht="15">
      <c r="A13" s="62" t="s">
        <v>48</v>
      </c>
      <c r="B13" s="25">
        <v>31809</v>
      </c>
      <c r="C13" s="25">
        <v>31809</v>
      </c>
      <c r="D13" s="25"/>
      <c r="E13" s="25">
        <v>189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I11" sqref="I11"/>
    </sheetView>
  </sheetViews>
  <sheetFormatPr defaultColWidth="9.00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92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4" t="s">
        <v>13</v>
      </c>
      <c r="B8" s="25">
        <f>B9+B10+B11+B12+B13</f>
        <v>493633</v>
      </c>
      <c r="C8" s="25">
        <f>C9+C10+C11+C12+C13</f>
        <v>69245</v>
      </c>
      <c r="D8" s="25">
        <f>D9+D10+D11+D12+D13</f>
        <v>0</v>
      </c>
      <c r="E8" s="25">
        <f>E9+E10+E11+E12+E13</f>
        <v>5687</v>
      </c>
      <c r="F8" s="26">
        <f>SUM(F12:F12)</f>
        <v>0</v>
      </c>
      <c r="G8" s="27">
        <f>SUM(G12:G12)</f>
        <v>0</v>
      </c>
      <c r="H8" s="27">
        <f>SUM(H12:H12)</f>
        <v>0</v>
      </c>
      <c r="I8" s="37">
        <f>SUM(I12:I12)</f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4" t="s">
        <v>14</v>
      </c>
      <c r="B9" s="25">
        <v>141154</v>
      </c>
      <c r="C9" s="25">
        <v>37407</v>
      </c>
      <c r="D9" s="25"/>
      <c r="E9" s="25">
        <v>2550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4" t="s">
        <v>18</v>
      </c>
      <c r="B10" s="25">
        <v>158696</v>
      </c>
      <c r="C10" s="25"/>
      <c r="D10" s="25"/>
      <c r="E10" s="25">
        <v>2174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4" t="s">
        <v>19</v>
      </c>
      <c r="B11" s="25">
        <v>101811</v>
      </c>
      <c r="C11" s="25"/>
      <c r="D11" s="25"/>
      <c r="E11" s="25">
        <v>934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4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80</v>
      </c>
      <c r="O12" s="49"/>
      <c r="P12" s="42"/>
      <c r="Q12" s="42"/>
      <c r="R12" s="42"/>
      <c r="S12" s="53"/>
    </row>
    <row r="13" spans="1:19" ht="15">
      <c r="A13" s="24" t="s">
        <v>48</v>
      </c>
      <c r="B13" s="25">
        <v>31838</v>
      </c>
      <c r="C13" s="25">
        <v>31838</v>
      </c>
      <c r="D13" s="25"/>
      <c r="E13" s="25">
        <v>29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57"/>
      <c r="C14" s="57"/>
      <c r="D14" s="57"/>
      <c r="E14" s="58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118055555555555" footer="0.511805555555555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M35" sqref="M35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93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4" t="s">
        <v>13</v>
      </c>
      <c r="B8" s="25">
        <f>B9+B10+B11+B12+B13</f>
        <v>501452</v>
      </c>
      <c r="C8" s="25">
        <f>C9+C10+C11+C12+C13</f>
        <v>73990</v>
      </c>
      <c r="D8" s="25">
        <f>D9+D10+D11+D12+D13</f>
        <v>0</v>
      </c>
      <c r="E8" s="25">
        <f>E9+E10+E11+E12+E13</f>
        <v>7819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7">
        <f t="shared" si="0"/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4" t="s">
        <v>14</v>
      </c>
      <c r="B9" s="25">
        <v>146786</v>
      </c>
      <c r="C9" s="25">
        <v>42152</v>
      </c>
      <c r="D9" s="25"/>
      <c r="E9" s="25">
        <v>5632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4" t="s">
        <v>18</v>
      </c>
      <c r="B10" s="25">
        <v>160101</v>
      </c>
      <c r="C10" s="25"/>
      <c r="D10" s="25"/>
      <c r="E10" s="25">
        <v>1405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4" t="s">
        <v>19</v>
      </c>
      <c r="B11" s="25">
        <v>102593</v>
      </c>
      <c r="C11" s="25"/>
      <c r="D11" s="25"/>
      <c r="E11" s="25">
        <v>782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4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80</v>
      </c>
      <c r="O12" s="49"/>
      <c r="P12" s="42"/>
      <c r="Q12" s="42"/>
      <c r="R12" s="42"/>
      <c r="S12" s="53"/>
    </row>
    <row r="13" spans="1:19" ht="15">
      <c r="A13" s="24" t="s">
        <v>48</v>
      </c>
      <c r="B13" s="25">
        <v>31838</v>
      </c>
      <c r="C13" s="25">
        <v>31838</v>
      </c>
      <c r="D13" s="25"/>
      <c r="E13" s="25">
        <v>0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57"/>
      <c r="C14" s="57"/>
      <c r="D14" s="57"/>
      <c r="E14" s="58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3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94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4" t="s">
        <v>13</v>
      </c>
      <c r="B8" s="25">
        <f>B9+B10+B11+B12+B13</f>
        <v>510547</v>
      </c>
      <c r="C8" s="25">
        <f>C9+C10+C11+C12+C13</f>
        <v>78713</v>
      </c>
      <c r="D8" s="25">
        <f>D9+D10+D11+D12+D13</f>
        <v>0</v>
      </c>
      <c r="E8" s="25">
        <f>E9+E10+E11+E12+E13</f>
        <v>9095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7">
        <f t="shared" si="0"/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4" t="s">
        <v>14</v>
      </c>
      <c r="B9" s="25">
        <v>152407</v>
      </c>
      <c r="C9" s="25">
        <v>46875</v>
      </c>
      <c r="D9" s="25"/>
      <c r="E9" s="25">
        <v>5621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4" t="s">
        <v>18</v>
      </c>
      <c r="B10" s="25">
        <v>162312</v>
      </c>
      <c r="C10" s="25"/>
      <c r="D10" s="25"/>
      <c r="E10" s="25">
        <v>2211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4" t="s">
        <v>19</v>
      </c>
      <c r="B11" s="25">
        <v>103856</v>
      </c>
      <c r="C11" s="25"/>
      <c r="D11" s="25"/>
      <c r="E11" s="25">
        <v>1263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4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80</v>
      </c>
      <c r="O12" s="49"/>
      <c r="P12" s="42"/>
      <c r="Q12" s="42"/>
      <c r="R12" s="42"/>
      <c r="S12" s="53"/>
    </row>
    <row r="13" spans="1:19" ht="15">
      <c r="A13" s="24" t="s">
        <v>48</v>
      </c>
      <c r="B13" s="25">
        <v>31838</v>
      </c>
      <c r="C13" s="25">
        <v>31838</v>
      </c>
      <c r="D13" s="25"/>
      <c r="E13" s="25">
        <v>0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  <row r="14" spans="1:19" ht="15.75">
      <c r="A14" s="56"/>
      <c r="B14" s="57"/>
      <c r="C14" s="57"/>
      <c r="D14" s="57"/>
      <c r="E14" s="58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workbookViewId="0" topLeftCell="A1">
      <selection activeCell="F32" sqref="F32"/>
    </sheetView>
  </sheetViews>
  <sheetFormatPr defaultColWidth="9.00390625" defaultRowHeight="15.75"/>
  <cols>
    <col min="1" max="1" width="30.75390625" style="0" customWidth="1"/>
  </cols>
  <sheetData>
    <row r="1" spans="1:19" ht="1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21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3"/>
      <c r="N2" s="93"/>
      <c r="O2" s="93"/>
      <c r="P2" s="93"/>
      <c r="Q2" s="93"/>
      <c r="R2" s="93"/>
      <c r="S2" s="93"/>
    </row>
    <row r="3" spans="1:19" ht="15">
      <c r="A3" s="94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5.75">
      <c r="A4" s="95" t="s">
        <v>1</v>
      </c>
      <c r="B4" s="95"/>
      <c r="C4" s="95"/>
      <c r="D4" s="96" t="s">
        <v>33</v>
      </c>
      <c r="E4" s="96"/>
      <c r="F4" s="96"/>
      <c r="G4" s="96"/>
      <c r="H4" s="96"/>
      <c r="I4" s="140"/>
      <c r="J4" s="141"/>
      <c r="K4" s="142" t="s">
        <v>3</v>
      </c>
      <c r="L4" s="142"/>
      <c r="M4" s="141"/>
      <c r="N4" s="141"/>
      <c r="O4" s="141"/>
      <c r="P4" s="141"/>
      <c r="Q4" s="141"/>
      <c r="R4" s="141"/>
      <c r="S4" s="141"/>
    </row>
    <row r="5" spans="1:19" ht="15">
      <c r="A5" s="97"/>
      <c r="B5" s="98" t="s">
        <v>4</v>
      </c>
      <c r="C5" s="98"/>
      <c r="D5" s="98"/>
      <c r="E5" s="98"/>
      <c r="F5" s="99" t="s">
        <v>5</v>
      </c>
      <c r="G5" s="100"/>
      <c r="H5" s="100"/>
      <c r="I5" s="143"/>
      <c r="J5" s="144" t="s">
        <v>6</v>
      </c>
      <c r="K5" s="143"/>
      <c r="L5" s="143"/>
      <c r="M5" s="141"/>
      <c r="N5" s="141"/>
      <c r="O5" s="141"/>
      <c r="P5" s="141"/>
      <c r="Q5" s="141"/>
      <c r="R5" s="141"/>
      <c r="S5" s="141"/>
    </row>
    <row r="6" spans="1:19" ht="15">
      <c r="A6" s="101" t="s">
        <v>7</v>
      </c>
      <c r="B6" s="102" t="s">
        <v>8</v>
      </c>
      <c r="C6" s="103"/>
      <c r="D6" s="103"/>
      <c r="E6" s="104" t="s">
        <v>9</v>
      </c>
      <c r="F6" s="102" t="s">
        <v>8</v>
      </c>
      <c r="G6" s="105"/>
      <c r="H6" s="106"/>
      <c r="I6" s="110" t="s">
        <v>9</v>
      </c>
      <c r="J6" s="102" t="s">
        <v>8</v>
      </c>
      <c r="K6" s="105"/>
      <c r="L6" s="110" t="s">
        <v>9</v>
      </c>
      <c r="M6" s="93"/>
      <c r="N6" s="93"/>
      <c r="O6" s="93"/>
      <c r="P6" s="93"/>
      <c r="Q6" s="93"/>
      <c r="R6" s="93"/>
      <c r="S6" s="93"/>
    </row>
    <row r="7" spans="1:19" ht="15.75">
      <c r="A7" s="97"/>
      <c r="B7" s="107"/>
      <c r="C7" s="108" t="s">
        <v>10</v>
      </c>
      <c r="D7" s="18"/>
      <c r="E7" s="109"/>
      <c r="F7" s="99"/>
      <c r="G7" s="110" t="s">
        <v>10</v>
      </c>
      <c r="H7" s="111"/>
      <c r="I7" s="114"/>
      <c r="J7" s="99"/>
      <c r="K7" s="110" t="s">
        <v>10</v>
      </c>
      <c r="L7" s="114"/>
      <c r="M7" s="93"/>
      <c r="N7" s="93"/>
      <c r="O7" s="93"/>
      <c r="P7" s="93"/>
      <c r="Q7" s="93"/>
      <c r="R7" s="93"/>
      <c r="S7" s="93"/>
    </row>
    <row r="8" spans="1:19" ht="31.5">
      <c r="A8" s="112"/>
      <c r="B8" s="107"/>
      <c r="C8" s="113"/>
      <c r="D8" s="113" t="s">
        <v>11</v>
      </c>
      <c r="E8" s="109"/>
      <c r="F8" s="99"/>
      <c r="G8" s="114"/>
      <c r="H8" s="113" t="s">
        <v>11</v>
      </c>
      <c r="I8" s="114"/>
      <c r="J8" s="99"/>
      <c r="K8" s="114"/>
      <c r="L8" s="114"/>
      <c r="M8" s="93"/>
      <c r="N8" s="145" t="s">
        <v>12</v>
      </c>
      <c r="O8" s="146"/>
      <c r="P8" s="146"/>
      <c r="Q8" s="146"/>
      <c r="R8" s="146"/>
      <c r="S8" s="165"/>
    </row>
    <row r="9" spans="1:19" ht="18">
      <c r="A9" s="115" t="s">
        <v>13</v>
      </c>
      <c r="B9" s="116">
        <f>SUM(B10:B13)</f>
        <v>19187</v>
      </c>
      <c r="C9" s="117">
        <f>SUM(C13:C13)</f>
        <v>0</v>
      </c>
      <c r="D9" s="117">
        <f>SUM(D13:D13)</f>
        <v>0</v>
      </c>
      <c r="E9" s="118">
        <f>SUM(E10:E13)</f>
        <v>9170</v>
      </c>
      <c r="F9" s="119">
        <f>SUM(F13:F13)</f>
        <v>0</v>
      </c>
      <c r="G9" s="120">
        <f>SUM(G13:G13)</f>
        <v>0</v>
      </c>
      <c r="H9" s="120">
        <f>SUM(H13:H13)</f>
        <v>0</v>
      </c>
      <c r="I9" s="147">
        <f>SUM(I13:I13)</f>
        <v>0</v>
      </c>
      <c r="J9" s="148">
        <f>SUM(J10:J13)</f>
        <v>0</v>
      </c>
      <c r="K9" s="149">
        <f>SUM(K13:K13)</f>
        <v>0</v>
      </c>
      <c r="L9" s="150">
        <f>SUM(L10:L13)</f>
        <v>0</v>
      </c>
      <c r="M9" s="151"/>
      <c r="N9" s="152"/>
      <c r="O9" s="153"/>
      <c r="P9" s="153"/>
      <c r="Q9" s="153"/>
      <c r="R9" s="153"/>
      <c r="S9" s="166"/>
    </row>
    <row r="10" spans="1:19" ht="15">
      <c r="A10" s="121" t="s">
        <v>14</v>
      </c>
      <c r="B10" s="122">
        <v>3890</v>
      </c>
      <c r="C10" s="123"/>
      <c r="D10" s="123"/>
      <c r="E10" s="124">
        <v>2105</v>
      </c>
      <c r="F10" s="119"/>
      <c r="G10" s="120"/>
      <c r="H10" s="120"/>
      <c r="I10" s="120"/>
      <c r="J10" s="131"/>
      <c r="K10" s="132"/>
      <c r="L10" s="154"/>
      <c r="M10" s="151"/>
      <c r="N10" s="155" t="s">
        <v>15</v>
      </c>
      <c r="O10" s="156"/>
      <c r="P10" s="156" t="s">
        <v>16</v>
      </c>
      <c r="Q10" s="156"/>
      <c r="R10" s="156" t="s">
        <v>17</v>
      </c>
      <c r="S10" s="167"/>
    </row>
    <row r="11" spans="1:19" ht="17.25">
      <c r="A11" s="125" t="s">
        <v>18</v>
      </c>
      <c r="B11" s="122">
        <v>9319</v>
      </c>
      <c r="C11" s="123"/>
      <c r="D11" s="123"/>
      <c r="E11" s="126">
        <v>3637</v>
      </c>
      <c r="F11" s="119"/>
      <c r="G11" s="120"/>
      <c r="H11" s="120"/>
      <c r="I11" s="147"/>
      <c r="J11" s="131"/>
      <c r="K11" s="132"/>
      <c r="L11" s="154"/>
      <c r="M11" s="151"/>
      <c r="N11" s="157"/>
      <c r="O11" s="158"/>
      <c r="P11" s="158"/>
      <c r="Q11" s="158"/>
      <c r="R11" s="158"/>
      <c r="S11" s="168"/>
    </row>
    <row r="12" spans="1:19" ht="17.25">
      <c r="A12" s="125" t="s">
        <v>19</v>
      </c>
      <c r="B12" s="122">
        <v>1410</v>
      </c>
      <c r="C12" s="123"/>
      <c r="D12" s="123"/>
      <c r="E12" s="127">
        <v>680</v>
      </c>
      <c r="F12" s="119"/>
      <c r="G12" s="120"/>
      <c r="H12" s="120"/>
      <c r="I12" s="147"/>
      <c r="J12" s="131"/>
      <c r="K12" s="132"/>
      <c r="L12" s="154"/>
      <c r="M12" s="151"/>
      <c r="N12" s="157" t="s">
        <v>20</v>
      </c>
      <c r="O12" s="158" t="s">
        <v>21</v>
      </c>
      <c r="P12" s="158" t="s">
        <v>20</v>
      </c>
      <c r="Q12" s="158" t="s">
        <v>21</v>
      </c>
      <c r="R12" s="158" t="s">
        <v>20</v>
      </c>
      <c r="S12" s="168" t="s">
        <v>21</v>
      </c>
    </row>
    <row r="13" spans="1:19" ht="18">
      <c r="A13" s="128" t="s">
        <v>22</v>
      </c>
      <c r="B13" s="129">
        <v>4568</v>
      </c>
      <c r="C13" s="130"/>
      <c r="D13" s="130"/>
      <c r="E13" s="127">
        <v>2748</v>
      </c>
      <c r="F13" s="131"/>
      <c r="G13" s="132"/>
      <c r="H13" s="132"/>
      <c r="I13" s="154"/>
      <c r="J13" s="131"/>
      <c r="K13" s="132"/>
      <c r="L13" s="154"/>
      <c r="M13" s="159"/>
      <c r="N13" s="160" t="s">
        <v>34</v>
      </c>
      <c r="O13" s="160"/>
      <c r="P13" s="153"/>
      <c r="Q13" s="153"/>
      <c r="R13" s="153"/>
      <c r="S13" s="166"/>
    </row>
    <row r="14" spans="1:19" ht="17.25">
      <c r="A14" s="128"/>
      <c r="B14" s="129"/>
      <c r="C14" s="130"/>
      <c r="D14" s="130"/>
      <c r="E14" s="133"/>
      <c r="F14" s="131"/>
      <c r="G14" s="132"/>
      <c r="H14" s="132"/>
      <c r="I14" s="161"/>
      <c r="J14" s="162"/>
      <c r="K14" s="154"/>
      <c r="L14" s="154"/>
      <c r="M14" s="159"/>
      <c r="N14" s="93"/>
      <c r="O14" s="93"/>
      <c r="P14" s="93"/>
      <c r="Q14" s="93"/>
      <c r="R14" s="93"/>
      <c r="S14" s="93"/>
    </row>
    <row r="15" spans="1:19" ht="18">
      <c r="A15" s="134"/>
      <c r="B15" s="135"/>
      <c r="C15" s="135"/>
      <c r="D15" s="135"/>
      <c r="E15" s="136"/>
      <c r="F15" s="135"/>
      <c r="G15" s="135"/>
      <c r="H15" s="135"/>
      <c r="I15" s="136"/>
      <c r="J15" s="135"/>
      <c r="K15" s="135"/>
      <c r="L15" s="163"/>
      <c r="M15" s="159"/>
      <c r="N15" s="93"/>
      <c r="O15" s="93"/>
      <c r="P15" s="93"/>
      <c r="Q15" s="93"/>
      <c r="R15" s="93"/>
      <c r="S15" s="93"/>
    </row>
    <row r="16" spans="1:19" ht="15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59"/>
      <c r="N16" s="93"/>
      <c r="O16" s="93"/>
      <c r="P16" s="93"/>
      <c r="Q16" s="93"/>
      <c r="R16" s="93"/>
      <c r="S16" s="93"/>
    </row>
    <row r="17" spans="1:19" ht="18.75">
      <c r="A17" s="138" t="s">
        <v>24</v>
      </c>
      <c r="B17" s="139" t="s">
        <v>25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64"/>
      <c r="N17" s="164"/>
      <c r="O17" s="164"/>
      <c r="P17" s="164"/>
      <c r="Q17" s="164"/>
      <c r="R17" s="164"/>
      <c r="S17" s="164"/>
    </row>
  </sheetData>
  <sheetProtection/>
  <mergeCells count="21">
    <mergeCell ref="A2:L2"/>
    <mergeCell ref="D4:H4"/>
    <mergeCell ref="K4:L4"/>
    <mergeCell ref="B5:E5"/>
    <mergeCell ref="F5:I5"/>
    <mergeCell ref="J5:L5"/>
    <mergeCell ref="N13:O13"/>
    <mergeCell ref="A6:A8"/>
    <mergeCell ref="B6:B8"/>
    <mergeCell ref="C7:C8"/>
    <mergeCell ref="E6:E8"/>
    <mergeCell ref="F6:F8"/>
    <mergeCell ref="G7:G8"/>
    <mergeCell ref="I6:I8"/>
    <mergeCell ref="J6:J8"/>
    <mergeCell ref="K7:K8"/>
    <mergeCell ref="L6:L8"/>
    <mergeCell ref="N8:S9"/>
    <mergeCell ref="N10:O11"/>
    <mergeCell ref="P10:Q11"/>
    <mergeCell ref="R10:S11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100" workbookViewId="0" topLeftCell="A1">
      <selection activeCell="A1" sqref="A1:S13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95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4" t="s">
        <v>13</v>
      </c>
      <c r="B8" s="25">
        <f>B9+B10+B11+B12+B13</f>
        <v>519304</v>
      </c>
      <c r="C8" s="25">
        <f>C9+C10+C11+C12+C13</f>
        <v>83269</v>
      </c>
      <c r="D8" s="25">
        <f>D9+D10+D11+D12+D13</f>
        <v>0</v>
      </c>
      <c r="E8" s="25">
        <f>E9+E10+E11+E12+E13</f>
        <v>8757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7">
        <f t="shared" si="0"/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4" t="s">
        <v>14</v>
      </c>
      <c r="B9" s="25">
        <v>158157</v>
      </c>
      <c r="C9" s="25">
        <v>51416</v>
      </c>
      <c r="D9" s="25"/>
      <c r="E9" s="25">
        <v>5750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4" t="s">
        <v>18</v>
      </c>
      <c r="B10" s="25">
        <v>164466</v>
      </c>
      <c r="C10" s="25"/>
      <c r="D10" s="25"/>
      <c r="E10" s="25">
        <v>2154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4" t="s">
        <v>19</v>
      </c>
      <c r="B11" s="25">
        <v>104694</v>
      </c>
      <c r="C11" s="25"/>
      <c r="D11" s="25"/>
      <c r="E11" s="25">
        <v>838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4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80</v>
      </c>
      <c r="O12" s="49"/>
      <c r="P12" s="42"/>
      <c r="Q12" s="42"/>
      <c r="R12" s="42"/>
      <c r="S12" s="53"/>
    </row>
    <row r="13" spans="1:19" ht="15">
      <c r="A13" s="24" t="s">
        <v>48</v>
      </c>
      <c r="B13" s="25">
        <v>31853</v>
      </c>
      <c r="C13" s="25">
        <v>31853</v>
      </c>
      <c r="D13" s="25"/>
      <c r="E13" s="25">
        <v>15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landscape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SheetLayoutView="100" workbookViewId="0" topLeftCell="A1">
      <selection activeCell="J17" sqref="J17"/>
    </sheetView>
  </sheetViews>
  <sheetFormatPr defaultColWidth="8.75390625" defaultRowHeight="15.75"/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/>
      <c r="C3" s="4"/>
      <c r="D3" s="5" t="s">
        <v>96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5">
      <c r="A4" s="6"/>
      <c r="B4" s="7" t="s">
        <v>4</v>
      </c>
      <c r="C4" s="7"/>
      <c r="D4" s="7"/>
      <c r="E4" s="7"/>
      <c r="F4" s="8" t="s">
        <v>5</v>
      </c>
      <c r="G4" s="9"/>
      <c r="H4" s="9"/>
      <c r="I4" s="33"/>
      <c r="J4" s="34" t="s">
        <v>6</v>
      </c>
      <c r="K4" s="33"/>
      <c r="L4" s="33"/>
    </row>
    <row r="5" spans="1:12" ht="15">
      <c r="A5" s="10" t="s">
        <v>7</v>
      </c>
      <c r="B5" s="11" t="s">
        <v>8</v>
      </c>
      <c r="C5" s="12"/>
      <c r="D5" s="12"/>
      <c r="E5" s="13" t="s">
        <v>9</v>
      </c>
      <c r="F5" s="11" t="s">
        <v>8</v>
      </c>
      <c r="G5" s="14"/>
      <c r="H5" s="15"/>
      <c r="I5" s="20" t="s">
        <v>9</v>
      </c>
      <c r="J5" s="11" t="s">
        <v>8</v>
      </c>
      <c r="K5" s="14"/>
      <c r="L5" s="20" t="s">
        <v>9</v>
      </c>
    </row>
    <row r="6" spans="1:19" ht="15.75">
      <c r="A6" s="6"/>
      <c r="B6" s="16"/>
      <c r="C6" s="17" t="s">
        <v>10</v>
      </c>
      <c r="D6" s="18"/>
      <c r="E6" s="19"/>
      <c r="F6" s="8"/>
      <c r="G6" s="20" t="s">
        <v>10</v>
      </c>
      <c r="H6" s="21"/>
      <c r="I6" s="23"/>
      <c r="J6" s="8"/>
      <c r="K6" s="20" t="s">
        <v>10</v>
      </c>
      <c r="L6" s="23"/>
      <c r="N6" s="3"/>
      <c r="O6" s="3"/>
      <c r="P6" s="3"/>
      <c r="Q6" s="3"/>
      <c r="R6" s="3"/>
      <c r="S6" s="3"/>
    </row>
    <row r="7" spans="1:19" ht="24">
      <c r="A7" s="6"/>
      <c r="B7" s="16"/>
      <c r="C7" s="22"/>
      <c r="D7" s="22" t="s">
        <v>11</v>
      </c>
      <c r="E7" s="19"/>
      <c r="F7" s="8"/>
      <c r="G7" s="23"/>
      <c r="H7" s="22" t="s">
        <v>11</v>
      </c>
      <c r="I7" s="23"/>
      <c r="J7" s="8"/>
      <c r="K7" s="23"/>
      <c r="L7" s="23"/>
      <c r="N7" s="35" t="s">
        <v>12</v>
      </c>
      <c r="O7" s="36"/>
      <c r="P7" s="36"/>
      <c r="Q7" s="36"/>
      <c r="R7" s="36"/>
      <c r="S7" s="52"/>
    </row>
    <row r="8" spans="1:19" ht="15.75">
      <c r="A8" s="24" t="s">
        <v>13</v>
      </c>
      <c r="B8" s="25">
        <f>B9+B10+B11+B12+B13</f>
        <v>535552</v>
      </c>
      <c r="C8" s="25">
        <f>C9+C10+C11+C12+C13</f>
        <v>92033</v>
      </c>
      <c r="D8" s="25">
        <f>D9+D10+D11+D12+D13</f>
        <v>0</v>
      </c>
      <c r="E8" s="25">
        <f>E9+E10+E11+E12+E13</f>
        <v>16248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7">
        <f t="shared" si="0"/>
        <v>0</v>
      </c>
      <c r="J8" s="38">
        <f>SUM(J9:J12)</f>
        <v>0</v>
      </c>
      <c r="K8" s="39">
        <f>SUM(K12:K12)</f>
        <v>0</v>
      </c>
      <c r="L8" s="40">
        <f>SUM(L9:L12)</f>
        <v>0</v>
      </c>
      <c r="N8" s="41"/>
      <c r="O8" s="42"/>
      <c r="P8" s="42"/>
      <c r="Q8" s="42"/>
      <c r="R8" s="42"/>
      <c r="S8" s="53"/>
    </row>
    <row r="9" spans="1:19" ht="15">
      <c r="A9" s="24" t="s">
        <v>14</v>
      </c>
      <c r="B9" s="25">
        <v>167420</v>
      </c>
      <c r="C9" s="25">
        <v>60167</v>
      </c>
      <c r="D9" s="25"/>
      <c r="E9" s="25">
        <v>9263</v>
      </c>
      <c r="F9" s="26"/>
      <c r="G9" s="27"/>
      <c r="H9" s="27"/>
      <c r="I9" s="27"/>
      <c r="J9" s="43"/>
      <c r="K9" s="29"/>
      <c r="L9" s="44"/>
      <c r="N9" s="45" t="s">
        <v>15</v>
      </c>
      <c r="O9" s="46"/>
      <c r="P9" s="46" t="s">
        <v>16</v>
      </c>
      <c r="Q9" s="46"/>
      <c r="R9" s="46" t="s">
        <v>17</v>
      </c>
      <c r="S9" s="54"/>
    </row>
    <row r="10" spans="1:19" ht="15">
      <c r="A10" s="24" t="s">
        <v>18</v>
      </c>
      <c r="B10" s="25">
        <v>168823</v>
      </c>
      <c r="C10" s="25"/>
      <c r="D10" s="25"/>
      <c r="E10" s="25">
        <v>4357</v>
      </c>
      <c r="F10" s="26"/>
      <c r="G10" s="27"/>
      <c r="H10" s="27"/>
      <c r="I10" s="37"/>
      <c r="J10" s="43"/>
      <c r="K10" s="29"/>
      <c r="L10" s="44"/>
      <c r="N10" s="47"/>
      <c r="O10" s="48"/>
      <c r="P10" s="48"/>
      <c r="Q10" s="48"/>
      <c r="R10" s="48"/>
      <c r="S10" s="55"/>
    </row>
    <row r="11" spans="1:19" ht="15">
      <c r="A11" s="24" t="s">
        <v>19</v>
      </c>
      <c r="B11" s="25">
        <v>107309</v>
      </c>
      <c r="C11" s="25"/>
      <c r="D11" s="25"/>
      <c r="E11" s="25">
        <v>2615</v>
      </c>
      <c r="F11" s="26"/>
      <c r="G11" s="27"/>
      <c r="H11" s="27"/>
      <c r="I11" s="37"/>
      <c r="J11" s="43"/>
      <c r="K11" s="29"/>
      <c r="L11" s="44"/>
      <c r="N11" s="47" t="s">
        <v>20</v>
      </c>
      <c r="O11" s="48" t="s">
        <v>21</v>
      </c>
      <c r="P11" s="48" t="s">
        <v>20</v>
      </c>
      <c r="Q11" s="48" t="s">
        <v>21</v>
      </c>
      <c r="R11" s="48" t="s">
        <v>20</v>
      </c>
      <c r="S11" s="55" t="s">
        <v>21</v>
      </c>
    </row>
    <row r="12" spans="1:19" ht="15.75">
      <c r="A12" s="24" t="s">
        <v>22</v>
      </c>
      <c r="B12" s="25">
        <v>60134</v>
      </c>
      <c r="C12" s="25"/>
      <c r="D12" s="25"/>
      <c r="E12" s="25">
        <v>0</v>
      </c>
      <c r="F12" s="28"/>
      <c r="G12" s="29"/>
      <c r="H12" s="29"/>
      <c r="I12" s="44"/>
      <c r="J12" s="43"/>
      <c r="K12" s="29"/>
      <c r="L12" s="44"/>
      <c r="N12" s="49" t="s">
        <v>80</v>
      </c>
      <c r="O12" s="49"/>
      <c r="P12" s="42"/>
      <c r="Q12" s="42"/>
      <c r="R12" s="42"/>
      <c r="S12" s="53"/>
    </row>
    <row r="13" spans="1:19" ht="15">
      <c r="A13" s="24" t="s">
        <v>48</v>
      </c>
      <c r="B13" s="25">
        <v>31866</v>
      </c>
      <c r="C13" s="25">
        <v>31866</v>
      </c>
      <c r="D13" s="25"/>
      <c r="E13" s="25">
        <v>13</v>
      </c>
      <c r="F13" s="28"/>
      <c r="G13" s="29"/>
      <c r="H13" s="29"/>
      <c r="I13" s="50"/>
      <c r="J13" s="51"/>
      <c r="K13" s="44"/>
      <c r="L13" s="44"/>
      <c r="N13" s="3"/>
      <c r="O13" s="3"/>
      <c r="P13" s="3"/>
      <c r="Q13" s="3"/>
      <c r="R13" s="3"/>
      <c r="S13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workbookViewId="0" topLeftCell="A1">
      <selection activeCell="D32" sqref="D32"/>
    </sheetView>
  </sheetViews>
  <sheetFormatPr defaultColWidth="9.00390625" defaultRowHeight="15.75"/>
  <cols>
    <col min="1" max="1" width="36.00390625" style="0" bestFit="1" customWidth="1"/>
  </cols>
  <sheetData>
    <row r="1" spans="1:19" ht="1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21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3"/>
      <c r="N2" s="93"/>
      <c r="O2" s="93"/>
      <c r="P2" s="93"/>
      <c r="Q2" s="93"/>
      <c r="R2" s="93"/>
      <c r="S2" s="93"/>
    </row>
    <row r="3" spans="1:19" ht="15">
      <c r="A3" s="94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5.75">
      <c r="A4" s="95" t="s">
        <v>1</v>
      </c>
      <c r="B4" s="95"/>
      <c r="C4" s="95"/>
      <c r="D4" s="96" t="s">
        <v>35</v>
      </c>
      <c r="E4" s="96"/>
      <c r="F4" s="96"/>
      <c r="G4" s="96"/>
      <c r="H4" s="96"/>
      <c r="I4" s="140"/>
      <c r="J4" s="141"/>
      <c r="K4" s="142" t="s">
        <v>3</v>
      </c>
      <c r="L4" s="142"/>
      <c r="M4" s="141"/>
      <c r="N4" s="141"/>
      <c r="O4" s="141"/>
      <c r="P4" s="141"/>
      <c r="Q4" s="141"/>
      <c r="R4" s="141"/>
      <c r="S4" s="141"/>
    </row>
    <row r="5" spans="1:19" ht="15">
      <c r="A5" s="97"/>
      <c r="B5" s="98" t="s">
        <v>4</v>
      </c>
      <c r="C5" s="98"/>
      <c r="D5" s="98"/>
      <c r="E5" s="98"/>
      <c r="F5" s="99" t="s">
        <v>5</v>
      </c>
      <c r="G5" s="100"/>
      <c r="H5" s="100"/>
      <c r="I5" s="143"/>
      <c r="J5" s="144" t="s">
        <v>6</v>
      </c>
      <c r="K5" s="143"/>
      <c r="L5" s="143"/>
      <c r="M5" s="141"/>
      <c r="N5" s="141"/>
      <c r="O5" s="141"/>
      <c r="P5" s="141"/>
      <c r="Q5" s="141"/>
      <c r="R5" s="141"/>
      <c r="S5" s="141"/>
    </row>
    <row r="6" spans="1:19" ht="15">
      <c r="A6" s="101" t="s">
        <v>7</v>
      </c>
      <c r="B6" s="102" t="s">
        <v>8</v>
      </c>
      <c r="C6" s="103"/>
      <c r="D6" s="103"/>
      <c r="E6" s="104" t="s">
        <v>9</v>
      </c>
      <c r="F6" s="102" t="s">
        <v>8</v>
      </c>
      <c r="G6" s="105"/>
      <c r="H6" s="106"/>
      <c r="I6" s="110" t="s">
        <v>9</v>
      </c>
      <c r="J6" s="102" t="s">
        <v>8</v>
      </c>
      <c r="K6" s="105"/>
      <c r="L6" s="110" t="s">
        <v>9</v>
      </c>
      <c r="M6" s="93"/>
      <c r="N6" s="93"/>
      <c r="O6" s="93"/>
      <c r="P6" s="93"/>
      <c r="Q6" s="93"/>
      <c r="R6" s="93"/>
      <c r="S6" s="93"/>
    </row>
    <row r="7" spans="1:19" ht="15.75">
      <c r="A7" s="97"/>
      <c r="B7" s="107"/>
      <c r="C7" s="108" t="s">
        <v>10</v>
      </c>
      <c r="D7" s="18"/>
      <c r="E7" s="109"/>
      <c r="F7" s="99"/>
      <c r="G7" s="110" t="s">
        <v>10</v>
      </c>
      <c r="H7" s="111"/>
      <c r="I7" s="114"/>
      <c r="J7" s="99"/>
      <c r="K7" s="110" t="s">
        <v>10</v>
      </c>
      <c r="L7" s="114"/>
      <c r="M7" s="93"/>
      <c r="N7" s="93"/>
      <c r="O7" s="93"/>
      <c r="P7" s="93"/>
      <c r="Q7" s="93"/>
      <c r="R7" s="93"/>
      <c r="S7" s="93"/>
    </row>
    <row r="8" spans="1:19" ht="31.5">
      <c r="A8" s="112"/>
      <c r="B8" s="107"/>
      <c r="C8" s="113"/>
      <c r="D8" s="113" t="s">
        <v>11</v>
      </c>
      <c r="E8" s="109"/>
      <c r="F8" s="99"/>
      <c r="G8" s="114"/>
      <c r="H8" s="113" t="s">
        <v>11</v>
      </c>
      <c r="I8" s="114"/>
      <c r="J8" s="99"/>
      <c r="K8" s="114"/>
      <c r="L8" s="114"/>
      <c r="M8" s="93"/>
      <c r="N8" s="145" t="s">
        <v>12</v>
      </c>
      <c r="O8" s="146"/>
      <c r="P8" s="146"/>
      <c r="Q8" s="146"/>
      <c r="R8" s="146"/>
      <c r="S8" s="165"/>
    </row>
    <row r="9" spans="1:19" ht="18">
      <c r="A9" s="115" t="s">
        <v>13</v>
      </c>
      <c r="B9" s="116">
        <f>SUM(B10:B13)</f>
        <v>21849</v>
      </c>
      <c r="C9" s="117">
        <f>SUM(C13:C13)</f>
        <v>0</v>
      </c>
      <c r="D9" s="117">
        <f>SUM(D13:D13)</f>
        <v>0</v>
      </c>
      <c r="E9" s="118">
        <f>SUM(E10:E13)</f>
        <v>2662</v>
      </c>
      <c r="F9" s="119">
        <f>SUM(F13:F13)</f>
        <v>0</v>
      </c>
      <c r="G9" s="120">
        <f>SUM(G13:G13)</f>
        <v>0</v>
      </c>
      <c r="H9" s="120">
        <f>SUM(H13:H13)</f>
        <v>0</v>
      </c>
      <c r="I9" s="147">
        <f>SUM(I13:I13)</f>
        <v>0</v>
      </c>
      <c r="J9" s="148">
        <f>SUM(J10:J13)</f>
        <v>0</v>
      </c>
      <c r="K9" s="149">
        <f>SUM(K13:K13)</f>
        <v>0</v>
      </c>
      <c r="L9" s="150">
        <f>SUM(L10:L13)</f>
        <v>0</v>
      </c>
      <c r="M9" s="151"/>
      <c r="N9" s="152"/>
      <c r="O9" s="153"/>
      <c r="P9" s="153"/>
      <c r="Q9" s="153"/>
      <c r="R9" s="153"/>
      <c r="S9" s="166"/>
    </row>
    <row r="10" spans="1:19" ht="15">
      <c r="A10" s="121" t="s">
        <v>14</v>
      </c>
      <c r="B10" s="122">
        <v>4470</v>
      </c>
      <c r="C10" s="123"/>
      <c r="D10" s="123"/>
      <c r="E10" s="124">
        <v>580</v>
      </c>
      <c r="F10" s="119"/>
      <c r="G10" s="120"/>
      <c r="H10" s="120"/>
      <c r="I10" s="120"/>
      <c r="J10" s="131"/>
      <c r="K10" s="132"/>
      <c r="L10" s="154"/>
      <c r="M10" s="151"/>
      <c r="N10" s="155" t="s">
        <v>15</v>
      </c>
      <c r="O10" s="156"/>
      <c r="P10" s="156" t="s">
        <v>16</v>
      </c>
      <c r="Q10" s="156"/>
      <c r="R10" s="156" t="s">
        <v>17</v>
      </c>
      <c r="S10" s="167"/>
    </row>
    <row r="11" spans="1:19" ht="17.25">
      <c r="A11" s="125" t="s">
        <v>18</v>
      </c>
      <c r="B11" s="122">
        <v>9319</v>
      </c>
      <c r="C11" s="123"/>
      <c r="D11" s="123"/>
      <c r="E11" s="126">
        <v>0</v>
      </c>
      <c r="F11" s="119"/>
      <c r="G11" s="120"/>
      <c r="H11" s="120"/>
      <c r="I11" s="147"/>
      <c r="J11" s="131"/>
      <c r="K11" s="132"/>
      <c r="L11" s="154"/>
      <c r="M11" s="151"/>
      <c r="N11" s="157"/>
      <c r="O11" s="158"/>
      <c r="P11" s="158"/>
      <c r="Q11" s="158"/>
      <c r="R11" s="158"/>
      <c r="S11" s="168"/>
    </row>
    <row r="12" spans="1:19" ht="17.25">
      <c r="A12" s="125" t="s">
        <v>19</v>
      </c>
      <c r="B12" s="122">
        <v>2535</v>
      </c>
      <c r="C12" s="123"/>
      <c r="D12" s="123"/>
      <c r="E12" s="127">
        <v>1125</v>
      </c>
      <c r="F12" s="119"/>
      <c r="G12" s="120"/>
      <c r="H12" s="120"/>
      <c r="I12" s="147"/>
      <c r="J12" s="131"/>
      <c r="K12" s="132"/>
      <c r="L12" s="154"/>
      <c r="M12" s="151"/>
      <c r="N12" s="157" t="s">
        <v>20</v>
      </c>
      <c r="O12" s="158" t="s">
        <v>21</v>
      </c>
      <c r="P12" s="158" t="s">
        <v>20</v>
      </c>
      <c r="Q12" s="158" t="s">
        <v>21</v>
      </c>
      <c r="R12" s="158" t="s">
        <v>20</v>
      </c>
      <c r="S12" s="168" t="s">
        <v>21</v>
      </c>
    </row>
    <row r="13" spans="1:19" ht="18">
      <c r="A13" s="128" t="s">
        <v>22</v>
      </c>
      <c r="B13" s="129">
        <v>5525</v>
      </c>
      <c r="C13" s="130"/>
      <c r="D13" s="130"/>
      <c r="E13" s="127">
        <v>957</v>
      </c>
      <c r="F13" s="131"/>
      <c r="G13" s="132"/>
      <c r="H13" s="132"/>
      <c r="I13" s="154"/>
      <c r="J13" s="131"/>
      <c r="K13" s="132"/>
      <c r="L13" s="154"/>
      <c r="M13" s="159"/>
      <c r="N13" s="160" t="s">
        <v>34</v>
      </c>
      <c r="O13" s="160"/>
      <c r="P13" s="153"/>
      <c r="Q13" s="153"/>
      <c r="R13" s="153"/>
      <c r="S13" s="166"/>
    </row>
    <row r="14" spans="1:19" ht="17.25">
      <c r="A14" s="128"/>
      <c r="B14" s="129"/>
      <c r="C14" s="130"/>
      <c r="D14" s="130"/>
      <c r="E14" s="133"/>
      <c r="F14" s="131"/>
      <c r="G14" s="132"/>
      <c r="H14" s="132"/>
      <c r="I14" s="161"/>
      <c r="J14" s="162"/>
      <c r="K14" s="154"/>
      <c r="L14" s="154"/>
      <c r="M14" s="159"/>
      <c r="N14" s="93"/>
      <c r="O14" s="93"/>
      <c r="P14" s="93"/>
      <c r="Q14" s="93"/>
      <c r="R14" s="93"/>
      <c r="S14" s="93"/>
    </row>
    <row r="15" spans="1:19" ht="18">
      <c r="A15" s="134"/>
      <c r="B15" s="135"/>
      <c r="C15" s="135"/>
      <c r="D15" s="135"/>
      <c r="E15" s="136"/>
      <c r="F15" s="135"/>
      <c r="G15" s="135"/>
      <c r="H15" s="135"/>
      <c r="I15" s="136"/>
      <c r="J15" s="135"/>
      <c r="K15" s="135"/>
      <c r="L15" s="163"/>
      <c r="M15" s="159"/>
      <c r="N15" s="93"/>
      <c r="O15" s="93"/>
      <c r="P15" s="93"/>
      <c r="Q15" s="93"/>
      <c r="R15" s="93"/>
      <c r="S15" s="93"/>
    </row>
    <row r="16" spans="1:19" ht="15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59"/>
      <c r="N16" s="93"/>
      <c r="O16" s="93"/>
      <c r="P16" s="93"/>
      <c r="Q16" s="93"/>
      <c r="R16" s="93"/>
      <c r="S16" s="93"/>
    </row>
    <row r="17" spans="1:19" ht="18.75">
      <c r="A17" s="138" t="s">
        <v>24</v>
      </c>
      <c r="B17" s="139" t="s">
        <v>25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64"/>
      <c r="N17" s="164"/>
      <c r="O17" s="164"/>
      <c r="P17" s="164"/>
      <c r="Q17" s="164"/>
      <c r="R17" s="164"/>
      <c r="S17" s="164"/>
    </row>
  </sheetData>
  <sheetProtection/>
  <mergeCells count="21">
    <mergeCell ref="A2:L2"/>
    <mergeCell ref="D4:H4"/>
    <mergeCell ref="K4:L4"/>
    <mergeCell ref="B5:E5"/>
    <mergeCell ref="F5:I5"/>
    <mergeCell ref="J5:L5"/>
    <mergeCell ref="N13:O13"/>
    <mergeCell ref="A6:A8"/>
    <mergeCell ref="B6:B8"/>
    <mergeCell ref="C7:C8"/>
    <mergeCell ref="E6:E8"/>
    <mergeCell ref="F6:F8"/>
    <mergeCell ref="G7:G8"/>
    <mergeCell ref="I6:I8"/>
    <mergeCell ref="J6:J8"/>
    <mergeCell ref="K7:K8"/>
    <mergeCell ref="L6:L8"/>
    <mergeCell ref="N8:S9"/>
    <mergeCell ref="N10:O11"/>
    <mergeCell ref="P10:Q11"/>
    <mergeCell ref="R10:S11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workbookViewId="0" topLeftCell="A1">
      <selection activeCell="I20" sqref="I20"/>
    </sheetView>
  </sheetViews>
  <sheetFormatPr defaultColWidth="9.00390625" defaultRowHeight="15.75"/>
  <cols>
    <col min="1" max="1" width="36.00390625" style="0" bestFit="1" customWidth="1"/>
  </cols>
  <sheetData>
    <row r="1" spans="1:19" ht="1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21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3"/>
      <c r="N2" s="93"/>
      <c r="O2" s="93"/>
      <c r="P2" s="93"/>
      <c r="Q2" s="93"/>
      <c r="R2" s="93"/>
      <c r="S2" s="93"/>
    </row>
    <row r="3" spans="1:19" ht="15">
      <c r="A3" s="94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5.75">
      <c r="A4" s="95" t="s">
        <v>1</v>
      </c>
      <c r="B4" s="95"/>
      <c r="C4" s="95"/>
      <c r="D4" s="96" t="s">
        <v>36</v>
      </c>
      <c r="E4" s="96"/>
      <c r="F4" s="96"/>
      <c r="G4" s="96"/>
      <c r="H4" s="96"/>
      <c r="I4" s="140"/>
      <c r="J4" s="141"/>
      <c r="K4" s="142" t="s">
        <v>3</v>
      </c>
      <c r="L4" s="142"/>
      <c r="M4" s="141"/>
      <c r="N4" s="141"/>
      <c r="O4" s="141"/>
      <c r="P4" s="141"/>
      <c r="Q4" s="141"/>
      <c r="R4" s="141"/>
      <c r="S4" s="141"/>
    </row>
    <row r="5" spans="1:19" ht="15">
      <c r="A5" s="97"/>
      <c r="B5" s="98" t="s">
        <v>4</v>
      </c>
      <c r="C5" s="98"/>
      <c r="D5" s="98"/>
      <c r="E5" s="98"/>
      <c r="F5" s="99" t="s">
        <v>5</v>
      </c>
      <c r="G5" s="100"/>
      <c r="H5" s="100"/>
      <c r="I5" s="143"/>
      <c r="J5" s="144" t="s">
        <v>6</v>
      </c>
      <c r="K5" s="143"/>
      <c r="L5" s="143"/>
      <c r="M5" s="141"/>
      <c r="N5" s="141"/>
      <c r="O5" s="141"/>
      <c r="P5" s="141"/>
      <c r="Q5" s="141"/>
      <c r="R5" s="141"/>
      <c r="S5" s="141"/>
    </row>
    <row r="6" spans="1:19" ht="15">
      <c r="A6" s="101" t="s">
        <v>7</v>
      </c>
      <c r="B6" s="102" t="s">
        <v>8</v>
      </c>
      <c r="C6" s="103"/>
      <c r="D6" s="103"/>
      <c r="E6" s="104" t="s">
        <v>9</v>
      </c>
      <c r="F6" s="102" t="s">
        <v>8</v>
      </c>
      <c r="G6" s="105"/>
      <c r="H6" s="106"/>
      <c r="I6" s="110" t="s">
        <v>9</v>
      </c>
      <c r="J6" s="102" t="s">
        <v>8</v>
      </c>
      <c r="K6" s="105"/>
      <c r="L6" s="110" t="s">
        <v>9</v>
      </c>
      <c r="M6" s="93"/>
      <c r="N6" s="93"/>
      <c r="O6" s="93"/>
      <c r="P6" s="93"/>
      <c r="Q6" s="93"/>
      <c r="R6" s="93"/>
      <c r="S6" s="93"/>
    </row>
    <row r="7" spans="1:19" ht="15.75">
      <c r="A7" s="97"/>
      <c r="B7" s="107"/>
      <c r="C7" s="108" t="s">
        <v>10</v>
      </c>
      <c r="D7" s="18"/>
      <c r="E7" s="109"/>
      <c r="F7" s="99"/>
      <c r="G7" s="110" t="s">
        <v>10</v>
      </c>
      <c r="H7" s="111"/>
      <c r="I7" s="114"/>
      <c r="J7" s="99"/>
      <c r="K7" s="110" t="s">
        <v>10</v>
      </c>
      <c r="L7" s="114"/>
      <c r="M7" s="93"/>
      <c r="N7" s="93"/>
      <c r="O7" s="93"/>
      <c r="P7" s="93"/>
      <c r="Q7" s="93"/>
      <c r="R7" s="93"/>
      <c r="S7" s="93"/>
    </row>
    <row r="8" spans="1:19" ht="31.5">
      <c r="A8" s="112"/>
      <c r="B8" s="107"/>
      <c r="C8" s="113"/>
      <c r="D8" s="113" t="s">
        <v>11</v>
      </c>
      <c r="E8" s="109"/>
      <c r="F8" s="99"/>
      <c r="G8" s="114"/>
      <c r="H8" s="113" t="s">
        <v>11</v>
      </c>
      <c r="I8" s="114"/>
      <c r="J8" s="99"/>
      <c r="K8" s="114"/>
      <c r="L8" s="114"/>
      <c r="M8" s="93"/>
      <c r="N8" s="145" t="s">
        <v>12</v>
      </c>
      <c r="O8" s="146"/>
      <c r="P8" s="146"/>
      <c r="Q8" s="146"/>
      <c r="R8" s="146"/>
      <c r="S8" s="165"/>
    </row>
    <row r="9" spans="1:19" ht="18">
      <c r="A9" s="115" t="s">
        <v>13</v>
      </c>
      <c r="B9" s="116">
        <f>SUM(B10:B13)</f>
        <v>30616</v>
      </c>
      <c r="C9" s="117">
        <f>SUM(C13:C13)</f>
        <v>0</v>
      </c>
      <c r="D9" s="117">
        <f>SUM(D13:D13)</f>
        <v>0</v>
      </c>
      <c r="E9" s="118">
        <f>SUM(E10:E13)</f>
        <v>8767</v>
      </c>
      <c r="F9" s="119">
        <f>SUM(F13:F13)</f>
        <v>0</v>
      </c>
      <c r="G9" s="120">
        <f>SUM(G13:G13)</f>
        <v>0</v>
      </c>
      <c r="H9" s="120">
        <f>SUM(H13:H13)</f>
        <v>0</v>
      </c>
      <c r="I9" s="147">
        <f>SUM(I13:I13)</f>
        <v>0</v>
      </c>
      <c r="J9" s="148">
        <f>SUM(J10:J13)</f>
        <v>0</v>
      </c>
      <c r="K9" s="149">
        <f>SUM(K13:K13)</f>
        <v>0</v>
      </c>
      <c r="L9" s="150">
        <f>SUM(L10:L13)</f>
        <v>0</v>
      </c>
      <c r="M9" s="151"/>
      <c r="N9" s="152"/>
      <c r="O9" s="153"/>
      <c r="P9" s="153"/>
      <c r="Q9" s="153"/>
      <c r="R9" s="153"/>
      <c r="S9" s="166"/>
    </row>
    <row r="10" spans="1:19" ht="15">
      <c r="A10" s="121" t="s">
        <v>14</v>
      </c>
      <c r="B10" s="122">
        <v>5990</v>
      </c>
      <c r="C10" s="123"/>
      <c r="D10" s="123"/>
      <c r="E10" s="124">
        <v>1520</v>
      </c>
      <c r="F10" s="119"/>
      <c r="G10" s="120"/>
      <c r="H10" s="120"/>
      <c r="I10" s="120"/>
      <c r="J10" s="131"/>
      <c r="K10" s="132"/>
      <c r="L10" s="154"/>
      <c r="M10" s="151"/>
      <c r="N10" s="155" t="s">
        <v>15</v>
      </c>
      <c r="O10" s="156"/>
      <c r="P10" s="156" t="s">
        <v>16</v>
      </c>
      <c r="Q10" s="156"/>
      <c r="R10" s="156" t="s">
        <v>17</v>
      </c>
      <c r="S10" s="167"/>
    </row>
    <row r="11" spans="1:19" ht="17.25">
      <c r="A11" s="125" t="s">
        <v>18</v>
      </c>
      <c r="B11" s="122">
        <v>13017</v>
      </c>
      <c r="C11" s="123"/>
      <c r="D11" s="123"/>
      <c r="E11" s="126">
        <v>3698</v>
      </c>
      <c r="F11" s="119"/>
      <c r="G11" s="120"/>
      <c r="H11" s="120"/>
      <c r="I11" s="147"/>
      <c r="J11" s="131"/>
      <c r="K11" s="132"/>
      <c r="L11" s="154"/>
      <c r="M11" s="151"/>
      <c r="N11" s="157"/>
      <c r="O11" s="158"/>
      <c r="P11" s="158"/>
      <c r="Q11" s="158"/>
      <c r="R11" s="158"/>
      <c r="S11" s="168"/>
    </row>
    <row r="12" spans="1:19" ht="17.25">
      <c r="A12" s="125" t="s">
        <v>19</v>
      </c>
      <c r="B12" s="122">
        <v>4210</v>
      </c>
      <c r="C12" s="123"/>
      <c r="D12" s="123"/>
      <c r="E12" s="127">
        <v>1675</v>
      </c>
      <c r="F12" s="119"/>
      <c r="G12" s="120"/>
      <c r="H12" s="120"/>
      <c r="I12" s="147"/>
      <c r="J12" s="131"/>
      <c r="K12" s="132"/>
      <c r="L12" s="154"/>
      <c r="M12" s="151"/>
      <c r="N12" s="157" t="s">
        <v>20</v>
      </c>
      <c r="O12" s="158" t="s">
        <v>21</v>
      </c>
      <c r="P12" s="158" t="s">
        <v>20</v>
      </c>
      <c r="Q12" s="158" t="s">
        <v>21</v>
      </c>
      <c r="R12" s="158" t="s">
        <v>20</v>
      </c>
      <c r="S12" s="168" t="s">
        <v>21</v>
      </c>
    </row>
    <row r="13" spans="1:19" ht="18">
      <c r="A13" s="128" t="s">
        <v>22</v>
      </c>
      <c r="B13" s="129">
        <v>7399</v>
      </c>
      <c r="C13" s="130"/>
      <c r="D13" s="130"/>
      <c r="E13" s="127">
        <v>1874</v>
      </c>
      <c r="F13" s="131"/>
      <c r="G13" s="132"/>
      <c r="H13" s="132"/>
      <c r="I13" s="154"/>
      <c r="J13" s="131"/>
      <c r="K13" s="132"/>
      <c r="L13" s="154"/>
      <c r="M13" s="159"/>
      <c r="N13" s="160" t="s">
        <v>37</v>
      </c>
      <c r="O13" s="160"/>
      <c r="P13" s="153"/>
      <c r="Q13" s="153"/>
      <c r="R13" s="153"/>
      <c r="S13" s="166"/>
    </row>
    <row r="14" spans="1:19" ht="17.25">
      <c r="A14" s="128"/>
      <c r="B14" s="129"/>
      <c r="C14" s="130"/>
      <c r="D14" s="130"/>
      <c r="E14" s="133"/>
      <c r="F14" s="131"/>
      <c r="G14" s="132"/>
      <c r="H14" s="132"/>
      <c r="I14" s="161"/>
      <c r="J14" s="162"/>
      <c r="K14" s="154"/>
      <c r="L14" s="154"/>
      <c r="M14" s="159"/>
      <c r="N14" s="93"/>
      <c r="O14" s="93"/>
      <c r="P14" s="93"/>
      <c r="Q14" s="93"/>
      <c r="R14" s="93"/>
      <c r="S14" s="93"/>
    </row>
    <row r="15" spans="1:19" ht="18">
      <c r="A15" s="134"/>
      <c r="B15" s="135"/>
      <c r="C15" s="135"/>
      <c r="D15" s="135"/>
      <c r="E15" s="136"/>
      <c r="F15" s="135"/>
      <c r="G15" s="135"/>
      <c r="H15" s="135"/>
      <c r="I15" s="136"/>
      <c r="J15" s="135"/>
      <c r="K15" s="135"/>
      <c r="L15" s="163"/>
      <c r="M15" s="159"/>
      <c r="N15" s="93"/>
      <c r="O15" s="93"/>
      <c r="P15" s="93"/>
      <c r="Q15" s="93"/>
      <c r="R15" s="93"/>
      <c r="S15" s="93"/>
    </row>
    <row r="16" spans="1:19" ht="15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59"/>
      <c r="N16" s="93"/>
      <c r="O16" s="93"/>
      <c r="P16" s="93"/>
      <c r="Q16" s="93"/>
      <c r="R16" s="93"/>
      <c r="S16" s="93"/>
    </row>
    <row r="17" spans="1:19" ht="18.75">
      <c r="A17" s="138" t="s">
        <v>24</v>
      </c>
      <c r="B17" s="139" t="s">
        <v>25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64"/>
      <c r="N17" s="164"/>
      <c r="O17" s="164"/>
      <c r="P17" s="164"/>
      <c r="Q17" s="164"/>
      <c r="R17" s="164"/>
      <c r="S17" s="164"/>
    </row>
  </sheetData>
  <sheetProtection/>
  <mergeCells count="21">
    <mergeCell ref="A2:L2"/>
    <mergeCell ref="D4:H4"/>
    <mergeCell ref="K4:L4"/>
    <mergeCell ref="B5:E5"/>
    <mergeCell ref="F5:I5"/>
    <mergeCell ref="J5:L5"/>
    <mergeCell ref="N13:O13"/>
    <mergeCell ref="A6:A8"/>
    <mergeCell ref="B6:B8"/>
    <mergeCell ref="C7:C8"/>
    <mergeCell ref="E6:E8"/>
    <mergeCell ref="F6:F8"/>
    <mergeCell ref="G7:G8"/>
    <mergeCell ref="I6:I8"/>
    <mergeCell ref="J6:J8"/>
    <mergeCell ref="K7:K8"/>
    <mergeCell ref="L6:L8"/>
    <mergeCell ref="N8:S9"/>
    <mergeCell ref="N10:O11"/>
    <mergeCell ref="P10:Q11"/>
    <mergeCell ref="R10:S11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workbookViewId="0" topLeftCell="A1">
      <selection activeCell="A1" sqref="A1:S18"/>
    </sheetView>
  </sheetViews>
  <sheetFormatPr defaultColWidth="9.00390625" defaultRowHeight="15.75"/>
  <cols>
    <col min="1" max="1" width="36.00390625" style="0" customWidth="1"/>
  </cols>
  <sheetData>
    <row r="1" spans="1:19" ht="1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21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3"/>
      <c r="N2" s="93"/>
      <c r="O2" s="93"/>
      <c r="P2" s="93"/>
      <c r="Q2" s="93"/>
      <c r="R2" s="93"/>
      <c r="S2" s="93"/>
    </row>
    <row r="3" spans="1:19" ht="15">
      <c r="A3" s="94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5.75">
      <c r="A4" s="95" t="s">
        <v>1</v>
      </c>
      <c r="B4" s="95"/>
      <c r="C4" s="95"/>
      <c r="D4" s="96" t="s">
        <v>38</v>
      </c>
      <c r="E4" s="96"/>
      <c r="F4" s="96"/>
      <c r="G4" s="96"/>
      <c r="H4" s="96"/>
      <c r="I4" s="140"/>
      <c r="J4" s="141"/>
      <c r="K4" s="142" t="s">
        <v>3</v>
      </c>
      <c r="L4" s="142"/>
      <c r="M4" s="141"/>
      <c r="N4" s="141"/>
      <c r="O4" s="141"/>
      <c r="P4" s="141"/>
      <c r="Q4" s="141"/>
      <c r="R4" s="141"/>
      <c r="S4" s="141"/>
    </row>
    <row r="5" spans="1:19" ht="15">
      <c r="A5" s="97"/>
      <c r="B5" s="98" t="s">
        <v>4</v>
      </c>
      <c r="C5" s="98"/>
      <c r="D5" s="98"/>
      <c r="E5" s="98"/>
      <c r="F5" s="99" t="s">
        <v>5</v>
      </c>
      <c r="G5" s="100"/>
      <c r="H5" s="100"/>
      <c r="I5" s="143"/>
      <c r="J5" s="144" t="s">
        <v>6</v>
      </c>
      <c r="K5" s="143"/>
      <c r="L5" s="143"/>
      <c r="M5" s="141"/>
      <c r="N5" s="141"/>
      <c r="O5" s="141"/>
      <c r="P5" s="141"/>
      <c r="Q5" s="141"/>
      <c r="R5" s="141"/>
      <c r="S5" s="141"/>
    </row>
    <row r="6" spans="1:19" ht="15">
      <c r="A6" s="101" t="s">
        <v>7</v>
      </c>
      <c r="B6" s="102" t="s">
        <v>8</v>
      </c>
      <c r="C6" s="103"/>
      <c r="D6" s="103"/>
      <c r="E6" s="104" t="s">
        <v>9</v>
      </c>
      <c r="F6" s="102" t="s">
        <v>8</v>
      </c>
      <c r="G6" s="105"/>
      <c r="H6" s="106"/>
      <c r="I6" s="110" t="s">
        <v>9</v>
      </c>
      <c r="J6" s="102" t="s">
        <v>8</v>
      </c>
      <c r="K6" s="105"/>
      <c r="L6" s="110" t="s">
        <v>9</v>
      </c>
      <c r="M6" s="93"/>
      <c r="N6" s="93"/>
      <c r="O6" s="93"/>
      <c r="P6" s="93"/>
      <c r="Q6" s="93"/>
      <c r="R6" s="93"/>
      <c r="S6" s="93"/>
    </row>
    <row r="7" spans="1:19" ht="15.75">
      <c r="A7" s="97"/>
      <c r="B7" s="107"/>
      <c r="C7" s="108" t="s">
        <v>10</v>
      </c>
      <c r="D7" s="18"/>
      <c r="E7" s="109"/>
      <c r="F7" s="99"/>
      <c r="G7" s="110" t="s">
        <v>10</v>
      </c>
      <c r="H7" s="111"/>
      <c r="I7" s="114"/>
      <c r="J7" s="99"/>
      <c r="K7" s="110" t="s">
        <v>10</v>
      </c>
      <c r="L7" s="114"/>
      <c r="M7" s="93"/>
      <c r="N7" s="93"/>
      <c r="O7" s="93"/>
      <c r="P7" s="93"/>
      <c r="Q7" s="93"/>
      <c r="R7" s="93"/>
      <c r="S7" s="93"/>
    </row>
    <row r="8" spans="1:19" ht="31.5">
      <c r="A8" s="112"/>
      <c r="B8" s="107"/>
      <c r="C8" s="113"/>
      <c r="D8" s="113" t="s">
        <v>11</v>
      </c>
      <c r="E8" s="109"/>
      <c r="F8" s="99"/>
      <c r="G8" s="114"/>
      <c r="H8" s="113" t="s">
        <v>11</v>
      </c>
      <c r="I8" s="114"/>
      <c r="J8" s="99"/>
      <c r="K8" s="114"/>
      <c r="L8" s="114"/>
      <c r="M8" s="93"/>
      <c r="N8" s="145" t="s">
        <v>12</v>
      </c>
      <c r="O8" s="146"/>
      <c r="P8" s="146"/>
      <c r="Q8" s="146"/>
      <c r="R8" s="146"/>
      <c r="S8" s="165"/>
    </row>
    <row r="9" spans="1:19" ht="18">
      <c r="A9" s="115" t="s">
        <v>13</v>
      </c>
      <c r="B9" s="116">
        <f>SUM(B10:B13)</f>
        <v>42259</v>
      </c>
      <c r="C9" s="117">
        <f>SUM(C13:C13)</f>
        <v>0</v>
      </c>
      <c r="D9" s="117">
        <f>SUM(D13:D13)</f>
        <v>0</v>
      </c>
      <c r="E9" s="118">
        <f>SUM(E10:E13)</f>
        <v>11643</v>
      </c>
      <c r="F9" s="119">
        <f>SUM(F13:F13)</f>
        <v>0</v>
      </c>
      <c r="G9" s="120">
        <f>SUM(G13:G13)</f>
        <v>0</v>
      </c>
      <c r="H9" s="120">
        <f>SUM(H13:H13)</f>
        <v>0</v>
      </c>
      <c r="I9" s="147">
        <f>SUM(I13:I13)</f>
        <v>0</v>
      </c>
      <c r="J9" s="148">
        <f>SUM(J10:J13)</f>
        <v>0</v>
      </c>
      <c r="K9" s="149">
        <f>SUM(K13:K13)</f>
        <v>0</v>
      </c>
      <c r="L9" s="150">
        <f>SUM(L10:L13)</f>
        <v>0</v>
      </c>
      <c r="M9" s="151"/>
      <c r="N9" s="152"/>
      <c r="O9" s="153"/>
      <c r="P9" s="153"/>
      <c r="Q9" s="153"/>
      <c r="R9" s="153"/>
      <c r="S9" s="166"/>
    </row>
    <row r="10" spans="1:19" ht="15">
      <c r="A10" s="121" t="s">
        <v>14</v>
      </c>
      <c r="B10" s="122">
        <v>8290</v>
      </c>
      <c r="C10" s="123"/>
      <c r="D10" s="123"/>
      <c r="E10" s="124">
        <v>2300</v>
      </c>
      <c r="F10" s="119"/>
      <c r="G10" s="120"/>
      <c r="H10" s="120"/>
      <c r="I10" s="120"/>
      <c r="J10" s="131"/>
      <c r="K10" s="132"/>
      <c r="L10" s="154"/>
      <c r="M10" s="151"/>
      <c r="N10" s="155" t="s">
        <v>15</v>
      </c>
      <c r="O10" s="156"/>
      <c r="P10" s="156" t="s">
        <v>16</v>
      </c>
      <c r="Q10" s="156"/>
      <c r="R10" s="156" t="s">
        <v>17</v>
      </c>
      <c r="S10" s="167"/>
    </row>
    <row r="11" spans="1:19" ht="17.25">
      <c r="A11" s="125" t="s">
        <v>18</v>
      </c>
      <c r="B11" s="122">
        <v>18523</v>
      </c>
      <c r="C11" s="123"/>
      <c r="D11" s="123"/>
      <c r="E11" s="126">
        <v>5506</v>
      </c>
      <c r="F11" s="119"/>
      <c r="G11" s="120"/>
      <c r="H11" s="120"/>
      <c r="I11" s="147"/>
      <c r="J11" s="131"/>
      <c r="K11" s="132"/>
      <c r="L11" s="154"/>
      <c r="M11" s="151"/>
      <c r="N11" s="157"/>
      <c r="O11" s="158"/>
      <c r="P11" s="158"/>
      <c r="Q11" s="158"/>
      <c r="R11" s="158"/>
      <c r="S11" s="168"/>
    </row>
    <row r="12" spans="1:19" ht="17.25">
      <c r="A12" s="125" t="s">
        <v>19</v>
      </c>
      <c r="B12" s="122">
        <v>6568</v>
      </c>
      <c r="C12" s="123"/>
      <c r="D12" s="123"/>
      <c r="E12" s="127">
        <v>2358</v>
      </c>
      <c r="F12" s="119"/>
      <c r="G12" s="120"/>
      <c r="H12" s="120"/>
      <c r="I12" s="147"/>
      <c r="J12" s="131"/>
      <c r="K12" s="132"/>
      <c r="L12" s="154"/>
      <c r="M12" s="151"/>
      <c r="N12" s="157" t="s">
        <v>20</v>
      </c>
      <c r="O12" s="158" t="s">
        <v>21</v>
      </c>
      <c r="P12" s="158" t="s">
        <v>20</v>
      </c>
      <c r="Q12" s="158" t="s">
        <v>21</v>
      </c>
      <c r="R12" s="158" t="s">
        <v>20</v>
      </c>
      <c r="S12" s="168" t="s">
        <v>21</v>
      </c>
    </row>
    <row r="13" spans="1:19" ht="18">
      <c r="A13" s="128" t="s">
        <v>22</v>
      </c>
      <c r="B13" s="129">
        <v>8878</v>
      </c>
      <c r="C13" s="130"/>
      <c r="D13" s="130"/>
      <c r="E13" s="127">
        <v>1479</v>
      </c>
      <c r="F13" s="131"/>
      <c r="G13" s="132"/>
      <c r="H13" s="132"/>
      <c r="I13" s="154"/>
      <c r="J13" s="131"/>
      <c r="K13" s="132"/>
      <c r="L13" s="154"/>
      <c r="M13" s="159"/>
      <c r="N13" s="160" t="s">
        <v>39</v>
      </c>
      <c r="O13" s="160"/>
      <c r="P13" s="153"/>
      <c r="Q13" s="153"/>
      <c r="R13" s="153"/>
      <c r="S13" s="166"/>
    </row>
    <row r="14" spans="1:19" ht="17.25">
      <c r="A14" s="128"/>
      <c r="B14" s="129"/>
      <c r="C14" s="130"/>
      <c r="D14" s="130"/>
      <c r="E14" s="133"/>
      <c r="F14" s="131"/>
      <c r="G14" s="132"/>
      <c r="H14" s="132"/>
      <c r="I14" s="161"/>
      <c r="J14" s="162"/>
      <c r="K14" s="154"/>
      <c r="L14" s="154"/>
      <c r="M14" s="159"/>
      <c r="N14" s="93"/>
      <c r="O14" s="93"/>
      <c r="P14" s="93"/>
      <c r="Q14" s="93"/>
      <c r="R14" s="93"/>
      <c r="S14" s="93"/>
    </row>
    <row r="15" spans="1:19" ht="18">
      <c r="A15" s="134"/>
      <c r="B15" s="135"/>
      <c r="C15" s="135"/>
      <c r="D15" s="135"/>
      <c r="E15" s="136"/>
      <c r="F15" s="135"/>
      <c r="G15" s="135"/>
      <c r="H15" s="135"/>
      <c r="I15" s="136"/>
      <c r="J15" s="135"/>
      <c r="K15" s="135"/>
      <c r="L15" s="163"/>
      <c r="M15" s="159"/>
      <c r="N15" s="93"/>
      <c r="O15" s="93"/>
      <c r="P15" s="93"/>
      <c r="Q15" s="93"/>
      <c r="R15" s="93"/>
      <c r="S15" s="93"/>
    </row>
    <row r="16" spans="1:19" ht="15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59"/>
      <c r="N16" s="93"/>
      <c r="O16" s="93"/>
      <c r="P16" s="93"/>
      <c r="Q16" s="93"/>
      <c r="R16" s="93"/>
      <c r="S16" s="93"/>
    </row>
    <row r="17" spans="1:19" ht="18.75">
      <c r="A17" s="138" t="s">
        <v>24</v>
      </c>
      <c r="B17" s="139" t="s">
        <v>25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64"/>
      <c r="N17" s="164"/>
      <c r="O17" s="164"/>
      <c r="P17" s="164"/>
      <c r="Q17" s="164"/>
      <c r="R17" s="164"/>
      <c r="S17" s="164"/>
    </row>
  </sheetData>
  <sheetProtection/>
  <mergeCells count="21">
    <mergeCell ref="A2:L2"/>
    <mergeCell ref="D4:H4"/>
    <mergeCell ref="K4:L4"/>
    <mergeCell ref="B5:E5"/>
    <mergeCell ref="F5:I5"/>
    <mergeCell ref="J5:L5"/>
    <mergeCell ref="N13:O13"/>
    <mergeCell ref="A6:A8"/>
    <mergeCell ref="B6:B8"/>
    <mergeCell ref="C7:C8"/>
    <mergeCell ref="E6:E8"/>
    <mergeCell ref="F6:F8"/>
    <mergeCell ref="G7:G8"/>
    <mergeCell ref="I6:I8"/>
    <mergeCell ref="J6:J8"/>
    <mergeCell ref="K7:K8"/>
    <mergeCell ref="L6:L8"/>
    <mergeCell ref="N8:S9"/>
    <mergeCell ref="N10:O11"/>
    <mergeCell ref="P10:Q11"/>
    <mergeCell ref="R10:S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ahlsj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baoxiang</cp:lastModifiedBy>
  <cp:lastPrinted>2015-09-24T19:44:09Z</cp:lastPrinted>
  <dcterms:created xsi:type="dcterms:W3CDTF">2005-06-06T20:01:22Z</dcterms:created>
  <dcterms:modified xsi:type="dcterms:W3CDTF">2023-08-21T02:03:28Z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459904398A4D4D06B825F382565ADF91_13</vt:lpwstr>
  </property>
</Properties>
</file>