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<sst xmlns="http://schemas.openxmlformats.org/spreadsheetml/2006/main" count="52" uniqueCount="28">
  <si>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2023年淮南市“三公经费”和会议费支出情况统计表</t>
  </si>
  <si>
    <t>填报单位：城关镇</t>
  </si>
  <si>
    <t>填报日期：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</si>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</sst>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7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25" fillId="0" borderId="9" applyNumberFormat="0" applyFill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8" fillId="8" borderId="0" applyNumberFormat="0" applyBorder="0" applyAlignment="0" applyProtection="0"/>
    <xf numFmtId="0" fontId="21" fillId="4" borderId="6" applyNumberFormat="0" applyAlignment="0" applyProtection="0"/>
    <xf numFmtId="0" fontId="20" fillId="3" borderId="5" applyNumberFormat="0" applyAlignment="0" applyProtection="0"/>
    <xf numFmtId="0" fontId="34" fillId="0" borderId="0">
      <alignment/>
      <protection/>
    </xf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0" fillId="2" borderId="1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25" borderId="20" xfId="0" applyNumberFormat="1" applyFont="1" applyFill="1" applyBorder="1" applyAlignment="1" applyProtection="1">
      <alignment horizontal="center" vertical="center"/>
      <protection locked="0"/>
    </xf>
    <xf numFmtId="176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176" fontId="6" fillId="26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20% - 着色 1" xfId="69"/>
    <cellStyle name="20% - 着色 1 2" xfId="70"/>
    <cellStyle name="20% - 着色 1_Sheet1" xfId="71"/>
    <cellStyle name="20% - 着色 2" xfId="72"/>
    <cellStyle name="20% - 着色 2 2" xfId="73"/>
    <cellStyle name="20% - 着色 2_Sheet1" xfId="74"/>
    <cellStyle name="20% - 着色 3" xfId="75"/>
    <cellStyle name="20% - 着色 3 2" xfId="76"/>
    <cellStyle name="20% - 着色 3_Sheet1" xfId="77"/>
    <cellStyle name="20% - 着色 4" xfId="78"/>
    <cellStyle name="20% - 着色 4 2" xfId="79"/>
    <cellStyle name="20% - 着色 4_Sheet1" xfId="80"/>
    <cellStyle name="20% - 着色 5" xfId="81"/>
    <cellStyle name="20% - 着色 5 2" xfId="82"/>
    <cellStyle name="20% - 着色 5_Sheet1" xfId="83"/>
    <cellStyle name="20% - 着色 6" xfId="84"/>
    <cellStyle name="20% - 着色 6 2" xfId="85"/>
    <cellStyle name="20% - 着色 6_Sheet1" xfId="86"/>
    <cellStyle name="40% - 强调文字颜色 1 2" xfId="87"/>
    <cellStyle name="40% - 强调文字颜色 2 2" xfId="88"/>
    <cellStyle name="40% - 强调文字颜色 3 2" xfId="89"/>
    <cellStyle name="40% - 强调文字颜色 4 2" xfId="90"/>
    <cellStyle name="40% - 强调文字颜色 5 2" xfId="91"/>
    <cellStyle name="40% - 强调文字颜色 6 2" xfId="92"/>
    <cellStyle name="40% - 着色 1" xfId="93"/>
    <cellStyle name="40% - 着色 1 2" xfId="94"/>
    <cellStyle name="40% - 着色 1_Sheet1" xfId="95"/>
    <cellStyle name="40% - 着色 2" xfId="96"/>
    <cellStyle name="40% - 着色 2 2" xfId="97"/>
    <cellStyle name="40% - 着色 2_Sheet1" xfId="98"/>
    <cellStyle name="40% - 着色 3" xfId="99"/>
    <cellStyle name="40% - 着色 3 2" xfId="100"/>
    <cellStyle name="40% - 着色 3_Sheet1" xfId="101"/>
    <cellStyle name="40% - 着色 4" xfId="102"/>
    <cellStyle name="40% - 着色 4 2" xfId="103"/>
    <cellStyle name="40% - 着色 4_Sheet1" xfId="104"/>
    <cellStyle name="40% - 着色 5" xfId="105"/>
    <cellStyle name="40% - 着色 5 2" xfId="106"/>
    <cellStyle name="40% - 着色 5_Sheet1" xfId="107"/>
    <cellStyle name="40% - 着色 6" xfId="108"/>
    <cellStyle name="40% - 着色 6 2" xfId="109"/>
    <cellStyle name="40% - 着色 6_Sheet1" xfId="110"/>
    <cellStyle name="60% - 强调文字颜色 1 2" xfId="111"/>
    <cellStyle name="60% - 强调文字颜色 2 2" xfId="112"/>
    <cellStyle name="60% - 强调文字颜色 3 2" xfId="113"/>
    <cellStyle name="60% - 强调文字颜色 4 2" xfId="114"/>
    <cellStyle name="60% - 强调文字颜色 5 2" xfId="115"/>
    <cellStyle name="60% - 强调文字颜色 6 2" xfId="116"/>
    <cellStyle name="60% - 着色 1" xfId="117"/>
    <cellStyle name="60% - 着色 1 2" xfId="118"/>
    <cellStyle name="60% - 着色 1_Sheet1" xfId="119"/>
    <cellStyle name="60% - 着色 2" xfId="120"/>
    <cellStyle name="60% - 着色 2 2" xfId="121"/>
    <cellStyle name="60% - 着色 2_Sheet1" xfId="122"/>
    <cellStyle name="60% - 着色 3" xfId="123"/>
    <cellStyle name="60% - 着色 3 2" xfId="124"/>
    <cellStyle name="60% - 着色 3_Sheet1" xfId="125"/>
    <cellStyle name="60% - 着色 4" xfId="126"/>
    <cellStyle name="60% - 着色 4 2" xfId="127"/>
    <cellStyle name="60% - 着色 4_Sheet1" xfId="128"/>
    <cellStyle name="60% - 着色 5" xfId="129"/>
    <cellStyle name="60% - 着色 5 2" xfId="130"/>
    <cellStyle name="60% - 着色 5_Sheet1" xfId="131"/>
    <cellStyle name="60% - 着色 6" xfId="132"/>
    <cellStyle name="60% - 着色 6 2" xfId="133"/>
    <cellStyle name="60% - 着色 6_Sheet1" xfId="134"/>
    <cellStyle name="gcd" xfId="135"/>
    <cellStyle name="标题 1 2" xfId="136"/>
    <cellStyle name="标题 2 2" xfId="137"/>
    <cellStyle name="标题 3 2" xfId="138"/>
    <cellStyle name="标题 4 2" xfId="139"/>
    <cellStyle name="差 2" xfId="140"/>
    <cellStyle name="差_Sheet1" xfId="141"/>
    <cellStyle name="差_Sheet1 2" xfId="142"/>
    <cellStyle name="差_Sheet1_1" xfId="143"/>
    <cellStyle name="差_Sheet1_Sheet1" xfId="144"/>
    <cellStyle name="常规 10" xfId="145"/>
    <cellStyle name="常规 11" xfId="146"/>
    <cellStyle name="常规 2" xfId="147"/>
    <cellStyle name="常规 3" xfId="148"/>
    <cellStyle name="常规 4" xfId="149"/>
    <cellStyle name="常规 5" xfId="150"/>
    <cellStyle name="常规 6" xfId="151"/>
    <cellStyle name="常规 7" xfId="152"/>
    <cellStyle name="常规 8" xfId="153"/>
    <cellStyle name="常规 9" xfId="154"/>
    <cellStyle name="好 2" xfId="155"/>
    <cellStyle name="好_Sheet1" xfId="156"/>
    <cellStyle name="好_Sheet1 2" xfId="157"/>
    <cellStyle name="好_Sheet1_1" xfId="158"/>
    <cellStyle name="好_Sheet1_Sheet1" xfId="159"/>
    <cellStyle name="汇总 2" xfId="160"/>
    <cellStyle name="计算 2" xfId="161"/>
    <cellStyle name="检查单元格 2" xfId="162"/>
    <cellStyle name="解释性文本 2" xfId="163"/>
    <cellStyle name="警告文本 2" xfId="164"/>
    <cellStyle name="链接单元格 2" xfId="165"/>
    <cellStyle name="强调文字颜色 1 2" xfId="166"/>
    <cellStyle name="强调文字颜色 2 2" xfId="167"/>
    <cellStyle name="强调文字颜色 3 2" xfId="168"/>
    <cellStyle name="强调文字颜色 4 2" xfId="169"/>
    <cellStyle name="强调文字颜色 5 2" xfId="170"/>
    <cellStyle name="强调文字颜色 6 2" xfId="171"/>
    <cellStyle name="适中 2" xfId="172"/>
    <cellStyle name="输出 2" xfId="173"/>
    <cellStyle name="输入 2" xfId="174"/>
    <cellStyle name="样式 1" xfId="175"/>
    <cellStyle name="着色 1" xfId="176"/>
    <cellStyle name="着色 1 2" xfId="177"/>
    <cellStyle name="着色 1_Sheet1" xfId="178"/>
    <cellStyle name="着色 2" xfId="179"/>
    <cellStyle name="着色 2 2" xfId="180"/>
    <cellStyle name="着色 2_Sheet1" xfId="181"/>
    <cellStyle name="着色 3" xfId="182"/>
    <cellStyle name="着色 3 2" xfId="183"/>
    <cellStyle name="着色 3_Sheet1" xfId="184"/>
    <cellStyle name="着色 4" xfId="185"/>
    <cellStyle name="着色 4 2" xfId="186"/>
    <cellStyle name="着色 4_Sheet1" xfId="187"/>
    <cellStyle name="着色 5" xfId="188"/>
    <cellStyle name="着色 5 2" xfId="189"/>
    <cellStyle name="着色 5_Sheet1" xfId="190"/>
    <cellStyle name="着色 6" xfId="191"/>
    <cellStyle name="着色 6 2" xfId="192"/>
    <cellStyle name="着色 6_Sheet1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workbookViewId="0" topLeftCell="A1">
      <selection activeCell="X10" sqref="X10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45166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>C8/D8*100-100</f>
        <v>#DIV/0!</v>
      </c>
      <c r="F8" s="23">
        <f>J8+N8+R8</f>
        <v>86</v>
      </c>
      <c r="G8" s="23">
        <f aca="true" t="shared" si="0" ref="G8:H10">K8+O8+S8</f>
        <v>36.51635</v>
      </c>
      <c r="H8" s="23">
        <f t="shared" si="0"/>
        <v>18.3</v>
      </c>
      <c r="I8" s="22">
        <f>G8/H8*100-100</f>
        <v>99.54289617486342</v>
      </c>
      <c r="J8" s="45"/>
      <c r="K8" s="45"/>
      <c r="L8" s="45"/>
      <c r="M8" s="22" t="e">
        <f>K8/L8*100-100</f>
        <v>#DIV/0!</v>
      </c>
      <c r="N8" s="45">
        <v>52.5</v>
      </c>
      <c r="O8" s="45">
        <v>14</v>
      </c>
      <c r="P8" s="45">
        <v>14.11</v>
      </c>
      <c r="Q8" s="22">
        <f>O8/P8*100-100</f>
        <v>-0.779588944011337</v>
      </c>
      <c r="R8" s="52">
        <f aca="true" t="shared" si="1" ref="R8:T10">V8+Z8</f>
        <v>33.5</v>
      </c>
      <c r="S8" s="52">
        <f t="shared" si="1"/>
        <v>22.51635</v>
      </c>
      <c r="T8" s="52">
        <f t="shared" si="1"/>
        <v>4.19</v>
      </c>
      <c r="U8" s="53">
        <f>S8/T8*100-100</f>
        <v>437.3830548926014</v>
      </c>
      <c r="V8" s="45">
        <v>13.7</v>
      </c>
      <c r="W8" s="45">
        <v>4.01635</v>
      </c>
      <c r="X8" s="45">
        <v>4.19</v>
      </c>
      <c r="Y8" s="53">
        <f>W8/X8*100-100</f>
        <v>-4.144391408114572</v>
      </c>
      <c r="Z8" s="45">
        <v>19.8</v>
      </c>
      <c r="AA8" s="45">
        <v>18.5</v>
      </c>
      <c r="AB8" s="45">
        <v>0</v>
      </c>
      <c r="AC8" s="53" t="e">
        <f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>C9/D9*100-100</f>
        <v>#DIV/0!</v>
      </c>
      <c r="F9" s="23">
        <f>J9+N9+R9</f>
        <v>0</v>
      </c>
      <c r="G9" s="23">
        <f t="shared" si="0"/>
        <v>0</v>
      </c>
      <c r="H9" s="23">
        <f t="shared" si="0"/>
        <v>0</v>
      </c>
      <c r="I9" s="22" t="e">
        <f>G9/H9*100-100</f>
        <v>#DIV/0!</v>
      </c>
      <c r="J9" s="45"/>
      <c r="K9" s="45"/>
      <c r="L9" s="45"/>
      <c r="M9" s="22" t="e">
        <f>K9/L9*100-100</f>
        <v>#DIV/0!</v>
      </c>
      <c r="N9" s="45"/>
      <c r="O9" s="45"/>
      <c r="P9" s="45"/>
      <c r="Q9" s="22" t="e">
        <f>O9/P9*100-100</f>
        <v>#DIV/0!</v>
      </c>
      <c r="R9" s="52">
        <f t="shared" si="1"/>
        <v>0</v>
      </c>
      <c r="S9" s="52">
        <f t="shared" si="1"/>
        <v>0</v>
      </c>
      <c r="T9" s="52">
        <f t="shared" si="1"/>
        <v>0</v>
      </c>
      <c r="U9" s="53" t="e">
        <f>S9/T9*100-100</f>
        <v>#DIV/0!</v>
      </c>
      <c r="V9" s="45"/>
      <c r="W9" s="45"/>
      <c r="X9" s="45"/>
      <c r="Y9" s="53" t="e">
        <f>W9/X9*100-100</f>
        <v>#DIV/0!</v>
      </c>
      <c r="Z9" s="45"/>
      <c r="AA9" s="45"/>
      <c r="AB9" s="45"/>
      <c r="AC9" s="53" t="e">
        <f>AA9/AB9*100-100</f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>C10/D10*100-100</f>
        <v>#DIV/0!</v>
      </c>
      <c r="F10" s="23">
        <f>J10+N10+R10</f>
        <v>0</v>
      </c>
      <c r="G10" s="23">
        <f t="shared" si="0"/>
        <v>0</v>
      </c>
      <c r="H10" s="23">
        <f t="shared" si="0"/>
        <v>0</v>
      </c>
      <c r="I10" s="22" t="e">
        <f>G10/H10*100-100</f>
        <v>#DIV/0!</v>
      </c>
      <c r="J10" s="46"/>
      <c r="K10" s="25"/>
      <c r="L10" s="25"/>
      <c r="M10" s="22" t="e">
        <f>K10/L10*100-100</f>
        <v>#DIV/0!</v>
      </c>
      <c r="N10" s="25"/>
      <c r="O10" s="25"/>
      <c r="P10" s="25"/>
      <c r="Q10" s="22" t="e">
        <f>O10/P10*100-100</f>
        <v>#DIV/0!</v>
      </c>
      <c r="R10" s="52">
        <f t="shared" si="1"/>
        <v>0</v>
      </c>
      <c r="S10" s="52">
        <f t="shared" si="1"/>
        <v>0</v>
      </c>
      <c r="T10" s="52">
        <f t="shared" si="1"/>
        <v>0</v>
      </c>
      <c r="U10" s="53" t="e">
        <f>S10/T10*100-100</f>
        <v>#DIV/0!</v>
      </c>
      <c r="V10" s="25"/>
      <c r="W10" s="25"/>
      <c r="X10" s="25"/>
      <c r="Y10" s="53" t="e">
        <f>W10/X10*100-100</f>
        <v>#DIV/0!</v>
      </c>
      <c r="Z10" s="25"/>
      <c r="AA10" s="25"/>
      <c r="AB10" s="25"/>
      <c r="AC10" s="53" t="e">
        <f>AA10/AB10*100-100</f>
        <v>#DIV/0!</v>
      </c>
    </row>
    <row r="11" spans="1:29" ht="66" customHeight="1">
      <c r="A11" s="26" t="s">
        <v>21</v>
      </c>
      <c r="B11" s="27">
        <f aca="true" t="shared" si="2" ref="B11:H11">B8+B9+B10</f>
        <v>0</v>
      </c>
      <c r="C11" s="27">
        <f t="shared" si="2"/>
        <v>0</v>
      </c>
      <c r="D11" s="27">
        <f t="shared" si="2"/>
        <v>0</v>
      </c>
      <c r="E11" s="22" t="e">
        <f>C11/D11*100-100</f>
        <v>#DIV/0!</v>
      </c>
      <c r="F11" s="28">
        <f t="shared" si="2"/>
        <v>86</v>
      </c>
      <c r="G11" s="28">
        <f t="shared" si="2"/>
        <v>36.51635</v>
      </c>
      <c r="H11" s="28">
        <f t="shared" si="2"/>
        <v>18.3</v>
      </c>
      <c r="I11" s="22">
        <f>G11/H11*100-100</f>
        <v>99.54289617486342</v>
      </c>
      <c r="J11" s="47">
        <f>J8+J9+J10</f>
        <v>0</v>
      </c>
      <c r="K11" s="47">
        <f>K8+K9+K10</f>
        <v>0</v>
      </c>
      <c r="L11" s="47">
        <f>L8+L9+L10</f>
        <v>0</v>
      </c>
      <c r="M11" s="22" t="e">
        <f>K11/L11*100-100</f>
        <v>#DIV/0!</v>
      </c>
      <c r="N11" s="27">
        <f>N8+N9+N10</f>
        <v>52.5</v>
      </c>
      <c r="O11" s="27">
        <f>O8+O9+O10</f>
        <v>14</v>
      </c>
      <c r="P11" s="27">
        <f>P8+P9+P10</f>
        <v>14.11</v>
      </c>
      <c r="Q11" s="22">
        <f>O11/P11*100-100</f>
        <v>-0.779588944011337</v>
      </c>
      <c r="R11" s="52">
        <f>R8+R9+R10</f>
        <v>33.5</v>
      </c>
      <c r="S11" s="52">
        <f>S8+S9+S10</f>
        <v>22.51635</v>
      </c>
      <c r="T11" s="52">
        <f>T8+T9+T10</f>
        <v>4.19</v>
      </c>
      <c r="U11" s="53">
        <f>S11/T11*100-100</f>
        <v>437.3830548926014</v>
      </c>
      <c r="V11" s="27">
        <f>V8+V9+V10</f>
        <v>13.7</v>
      </c>
      <c r="W11" s="27">
        <f>W8+W9+W10</f>
        <v>4.01635</v>
      </c>
      <c r="X11" s="27">
        <f>X8+X9+X10</f>
        <v>4.19</v>
      </c>
      <c r="Y11" s="53">
        <f>W11/X11*100-100</f>
        <v>-4.144391408114572</v>
      </c>
      <c r="Z11" s="27">
        <f>Z8+Z9+Z10</f>
        <v>19.8</v>
      </c>
      <c r="AA11" s="27">
        <f>AA8+AA9+AA10</f>
        <v>18.5</v>
      </c>
      <c r="AB11" s="27">
        <f>AB8+AB9+AB10</f>
        <v>0</v>
      </c>
      <c r="AC11" s="53" t="e">
        <f>AA11/AB11*100-100</f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J5:M6"/>
    <mergeCell ref="N5:Q6"/>
    <mergeCell ref="B4:E6"/>
    <mergeCell ref="F4:I6"/>
  </mergeCells>
  <printOptions/>
  <pageMargins left="0.2" right="0.2" top="0.98" bottom="0.98" header="0.51" footer="0.51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2016-12-27T08:51:42Z</cp:lastPrinted>
  <dcterms:created xsi:type="dcterms:W3CDTF">2013-06-17T06:59:11Z</dcterms:created>
  <dcterms:modified xsi:type="dcterms:W3CDTF">2023-08-28T08:41:39Z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KSORubyTemplate">
    <vt:lpwstr>11</vt:lpwstr>
  </property>
  <property fmtid="{D5CDD505-2E9C-101B-9397-08002B2CF9AE}" pid="5" name="I">
    <vt:lpwstr>633753178766425D8690F2D033745D93_12</vt:lpwstr>
  </property>
</Properties>
</file>