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<sst xmlns="http://schemas.openxmlformats.org/spreadsheetml/2006/main" count="52" uniqueCount="28">
  <si>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2023年淮南市“三公经费”和会议费支出情况统计表</t>
  </si>
  <si>
    <t>填报单位：城关镇</t>
  </si>
  <si>
    <t>填报日期：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</si>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</sst>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176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0" fillId="34" borderId="15" xfId="0" applyNumberForma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176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100" workbookViewId="0" topLeftCell="G1">
      <selection activeCell="AB8" sqref="AB8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s="1" customFormat="1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45230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s="1" customFormat="1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" customFormat="1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s="1" customFormat="1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s="1" customFormat="1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s="1" customFormat="1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s="1" customFormat="1" ht="57" customHeight="1">
      <c r="A8" s="20" t="s">
        <v>18</v>
      </c>
      <c r="B8" s="21"/>
      <c r="C8" s="21"/>
      <c r="D8" s="21"/>
      <c r="E8" s="22" t="e">
        <f aca="true" t="shared" si="0" ref="E8:E11">C8/D8*100-100</f>
        <v>#DIV/0!</v>
      </c>
      <c r="F8" s="23">
        <f aca="true" t="shared" si="1" ref="F8:H8">J8+N8+R8</f>
        <v>86</v>
      </c>
      <c r="G8" s="23">
        <f t="shared" si="1"/>
        <v>38.3</v>
      </c>
      <c r="H8" s="23">
        <f t="shared" si="1"/>
        <v>42.99</v>
      </c>
      <c r="I8" s="22">
        <f aca="true" t="shared" si="2" ref="I8:I11">G8/H8*100-100</f>
        <v>-10.90951384042802</v>
      </c>
      <c r="J8" s="45"/>
      <c r="K8" s="45"/>
      <c r="L8" s="45"/>
      <c r="M8" s="22" t="e">
        <f aca="true" t="shared" si="3" ref="M8:M11">K8/L8*100-100</f>
        <v>#DIV/0!</v>
      </c>
      <c r="N8" s="45">
        <v>52.5</v>
      </c>
      <c r="O8" s="45">
        <v>14</v>
      </c>
      <c r="P8" s="45">
        <v>30.26</v>
      </c>
      <c r="Q8" s="22">
        <f aca="true" t="shared" si="4" ref="Q8:Q11">O8/P8*100-100</f>
        <v>-53.73430270984799</v>
      </c>
      <c r="R8" s="52">
        <f aca="true" t="shared" si="5" ref="R8:T8">V8+Z8</f>
        <v>33.5</v>
      </c>
      <c r="S8" s="52">
        <f t="shared" si="5"/>
        <v>24.3</v>
      </c>
      <c r="T8" s="52">
        <f t="shared" si="5"/>
        <v>12.73</v>
      </c>
      <c r="U8" s="53">
        <f aca="true" t="shared" si="6" ref="U8:U11">S8/T8*100-100</f>
        <v>90.8876669285153</v>
      </c>
      <c r="V8" s="45">
        <v>13.7</v>
      </c>
      <c r="W8" s="45">
        <v>5.8</v>
      </c>
      <c r="X8" s="45">
        <v>12.73</v>
      </c>
      <c r="Y8" s="53">
        <f aca="true" t="shared" si="7" ref="Y8:Y11">W8/X8*100-100</f>
        <v>-54.43833464257659</v>
      </c>
      <c r="Z8" s="45">
        <v>19.8</v>
      </c>
      <c r="AA8" s="45">
        <v>18.5</v>
      </c>
      <c r="AB8" s="45">
        <v>0</v>
      </c>
      <c r="AC8" s="53" t="e">
        <f aca="true" t="shared" si="8" ref="AC8:AC11">AA8/AB8*100-100</f>
        <v>#DIV/0!</v>
      </c>
    </row>
    <row r="9" spans="1:29" s="1" customFormat="1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aca="true" t="shared" si="9" ref="F9:H9">J9+N9+R9</f>
        <v>0</v>
      </c>
      <c r="G9" s="23">
        <f t="shared" si="9"/>
        <v>0</v>
      </c>
      <c r="H9" s="23">
        <f t="shared" si="9"/>
        <v>0</v>
      </c>
      <c r="I9" s="22" t="e">
        <f t="shared" si="2"/>
        <v>#DIV/0!</v>
      </c>
      <c r="J9" s="45"/>
      <c r="K9" s="45"/>
      <c r="L9" s="45"/>
      <c r="M9" s="22" t="e">
        <f t="shared" si="3"/>
        <v>#DIV/0!</v>
      </c>
      <c r="N9" s="45"/>
      <c r="O9" s="45"/>
      <c r="P9" s="45"/>
      <c r="Q9" s="22" t="e">
        <f t="shared" si="4"/>
        <v>#DIV/0!</v>
      </c>
      <c r="R9" s="52">
        <f aca="true" t="shared" si="10" ref="R9:T9">V9+Z9</f>
        <v>0</v>
      </c>
      <c r="S9" s="52">
        <f t="shared" si="10"/>
        <v>0</v>
      </c>
      <c r="T9" s="52">
        <f t="shared" si="10"/>
        <v>0</v>
      </c>
      <c r="U9" s="53" t="e">
        <f t="shared" si="6"/>
        <v>#DIV/0!</v>
      </c>
      <c r="V9" s="45"/>
      <c r="W9" s="45"/>
      <c r="X9" s="45"/>
      <c r="Y9" s="53" t="e">
        <f t="shared" si="7"/>
        <v>#DIV/0!</v>
      </c>
      <c r="Z9" s="45"/>
      <c r="AA9" s="45"/>
      <c r="AB9" s="45"/>
      <c r="AC9" s="53" t="e">
        <f t="shared" si="8"/>
        <v>#DIV/0!</v>
      </c>
    </row>
    <row r="10" spans="1:29" s="1" customFormat="1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aca="true" t="shared" si="11" ref="F10:H10">J10+N10+R10</f>
        <v>0</v>
      </c>
      <c r="G10" s="23">
        <f t="shared" si="11"/>
        <v>0</v>
      </c>
      <c r="H10" s="23">
        <f t="shared" si="11"/>
        <v>0</v>
      </c>
      <c r="I10" s="22" t="e">
        <f t="shared" si="2"/>
        <v>#DIV/0!</v>
      </c>
      <c r="J10" s="46"/>
      <c r="K10" s="25"/>
      <c r="L10" s="25"/>
      <c r="M10" s="22" t="e">
        <f t="shared" si="3"/>
        <v>#DIV/0!</v>
      </c>
      <c r="N10" s="25"/>
      <c r="O10" s="25"/>
      <c r="P10" s="25"/>
      <c r="Q10" s="22" t="e">
        <f t="shared" si="4"/>
        <v>#DIV/0!</v>
      </c>
      <c r="R10" s="52">
        <f aca="true" t="shared" si="12" ref="R10:T10">V10+Z10</f>
        <v>0</v>
      </c>
      <c r="S10" s="52">
        <f t="shared" si="12"/>
        <v>0</v>
      </c>
      <c r="T10" s="52">
        <f t="shared" si="12"/>
        <v>0</v>
      </c>
      <c r="U10" s="53" t="e">
        <f t="shared" si="6"/>
        <v>#DIV/0!</v>
      </c>
      <c r="V10" s="25"/>
      <c r="W10" s="25"/>
      <c r="X10" s="25"/>
      <c r="Y10" s="53" t="e">
        <f t="shared" si="7"/>
        <v>#DIV/0!</v>
      </c>
      <c r="Z10" s="25"/>
      <c r="AA10" s="25"/>
      <c r="AB10" s="25"/>
      <c r="AC10" s="53" t="e">
        <f t="shared" si="8"/>
        <v>#DIV/0!</v>
      </c>
    </row>
    <row r="11" spans="1:29" s="1" customFormat="1" ht="66" customHeight="1">
      <c r="A11" s="26" t="s">
        <v>21</v>
      </c>
      <c r="B11" s="27">
        <f aca="true" t="shared" si="13" ref="B11:H11">B8+B9+B10</f>
        <v>0</v>
      </c>
      <c r="C11" s="27">
        <f t="shared" si="13"/>
        <v>0</v>
      </c>
      <c r="D11" s="27">
        <f t="shared" si="13"/>
        <v>0</v>
      </c>
      <c r="E11" s="22" t="e">
        <f t="shared" si="0"/>
        <v>#DIV/0!</v>
      </c>
      <c r="F11" s="28">
        <f t="shared" si="13"/>
        <v>86</v>
      </c>
      <c r="G11" s="28">
        <f t="shared" si="13"/>
        <v>38.3</v>
      </c>
      <c r="H11" s="28">
        <f t="shared" si="13"/>
        <v>42.99</v>
      </c>
      <c r="I11" s="22">
        <f t="shared" si="2"/>
        <v>-10.90951384042802</v>
      </c>
      <c r="J11" s="47">
        <f aca="true" t="shared" si="14" ref="J11:L11">J8+J9+J10</f>
        <v>0</v>
      </c>
      <c r="K11" s="47">
        <f t="shared" si="14"/>
        <v>0</v>
      </c>
      <c r="L11" s="47">
        <f t="shared" si="14"/>
        <v>0</v>
      </c>
      <c r="M11" s="22" t="e">
        <f t="shared" si="3"/>
        <v>#DIV/0!</v>
      </c>
      <c r="N11" s="27">
        <f aca="true" t="shared" si="15" ref="N11:P11">N8+N9+N10</f>
        <v>52.5</v>
      </c>
      <c r="O11" s="27">
        <f t="shared" si="15"/>
        <v>14</v>
      </c>
      <c r="P11" s="27">
        <f t="shared" si="15"/>
        <v>30.26</v>
      </c>
      <c r="Q11" s="22">
        <f t="shared" si="4"/>
        <v>-53.73430270984799</v>
      </c>
      <c r="R11" s="52">
        <f aca="true" t="shared" si="16" ref="R11:T11">R8+R9+R10</f>
        <v>33.5</v>
      </c>
      <c r="S11" s="52">
        <f t="shared" si="16"/>
        <v>24.3</v>
      </c>
      <c r="T11" s="52">
        <f t="shared" si="16"/>
        <v>12.73</v>
      </c>
      <c r="U11" s="53">
        <f t="shared" si="6"/>
        <v>90.8876669285153</v>
      </c>
      <c r="V11" s="27">
        <f aca="true" t="shared" si="17" ref="V11:X11">V8+V9+V10</f>
        <v>13.7</v>
      </c>
      <c r="W11" s="27">
        <f t="shared" si="17"/>
        <v>5.8</v>
      </c>
      <c r="X11" s="27">
        <f t="shared" si="17"/>
        <v>12.73</v>
      </c>
      <c r="Y11" s="53">
        <f t="shared" si="7"/>
        <v>-54.43833464257659</v>
      </c>
      <c r="Z11" s="27">
        <f aca="true" t="shared" si="18" ref="Z11:AB11">Z8+Z9+Z10</f>
        <v>19.8</v>
      </c>
      <c r="AA11" s="27">
        <f t="shared" si="18"/>
        <v>18.5</v>
      </c>
      <c r="AB11" s="27">
        <f t="shared" si="18"/>
        <v>0</v>
      </c>
      <c r="AC11" s="53" t="e">
        <f t="shared" si="8"/>
        <v>#DIV/0!</v>
      </c>
    </row>
    <row r="12" spans="1:29" s="1" customFormat="1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s="1" customFormat="1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s="1" customFormat="1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s="1" customFormat="1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1" customFormat="1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1" customFormat="1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1" customFormat="1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1" customFormat="1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2023-10-31T02:07:59Z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