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0"/>
  </bookViews>
  <sheets>
    <sheet name="附表1一般公共预算收入预算表" sheetId="1" r:id="rId1"/>
    <sheet name="附表2一般公共预算支出预算表" sheetId="2" r:id="rId2"/>
    <sheet name="附表3一般公共预算本级支出预算表" sheetId="3" r:id="rId3"/>
    <sheet name="附表4一般公共预算基本支出预算表 " sheetId="4" r:id="rId4"/>
    <sheet name="附表5一般公共预算税收返还和转移支付预算表" sheetId="5" r:id="rId5"/>
    <sheet name="附表6税收返还分地区预算表" sheetId="6" r:id="rId6"/>
    <sheet name="附表7一般性转移支付分地区预算表 " sheetId="7" r:id="rId7"/>
    <sheet name="附表8专项转移支付分地区预算表" sheetId="8" r:id="rId8"/>
    <sheet name="附表9政府一般债务限额和余额情况表" sheetId="9" r:id="rId9"/>
    <sheet name="附表10政府性基金收入预算表" sheetId="10" r:id="rId10"/>
    <sheet name="附表11政府性基金支出预算表" sheetId="11" r:id="rId11"/>
    <sheet name="附表12政府性基金转移支付分项目预算表" sheetId="12" r:id="rId12"/>
    <sheet name="附表13政府专项债务限额和余额情况表" sheetId="13" r:id="rId13"/>
    <sheet name="附表14国资预算收入预算表 " sheetId="14" r:id="rId14"/>
    <sheet name="附表15国资预算支出预算表 " sheetId="15" r:id="rId15"/>
    <sheet name="附表16社保基金收入预算表" sheetId="16" r:id="rId16"/>
    <sheet name="附表17社保基金支出预算表 " sheetId="17" r:id="rId17"/>
    <sheet name="附表25部门三公经费预算情况表" sheetId="18" r:id="rId18"/>
  </sheets>
  <definedNames>
    <definedName name="_xlnm.Print_Titles" localSheetId="9">附表10政府性基金收入预算表!$3:$4</definedName>
    <definedName name="_xlnm.Print_Titles" localSheetId="10">附表11政府性基金支出预算表!$3:$4</definedName>
    <definedName name="_xlnm.Print_Titles" localSheetId="13">'附表14国资预算收入预算表 '!$3:$4</definedName>
    <definedName name="_xlnm.Print_Titles" localSheetId="14">'附表15国资预算支出预算表 '!$3:$4</definedName>
    <definedName name="_xlnm.Print_Titles" localSheetId="15">附表16社保基金收入预算表!$3:$4</definedName>
    <definedName name="_xlnm.Print_Titles" localSheetId="16">'附表17社保基金支出预算表 '!$3:$4</definedName>
    <definedName name="_xlnm.Print_Titles" localSheetId="1">附表2一般公共预算支出预算表!$3:$4</definedName>
    <definedName name="_xlnm.Print_Titles" localSheetId="2">附表3一般公共预算本级支出预算表!$3:$4</definedName>
    <definedName name="_xlnm.Print_Titles" localSheetId="3">'附表4一般公共预算基本支出预算表 '!$3:$4</definedName>
    <definedName name="_xlnm.Print_Titles" localSheetId="6">'附表7一般性转移支付分地区预算表 '!$3:$4</definedName>
    <definedName name="_xlnm.Print_Titles" localSheetId="7">附表8专项转移支付分地区预算表!$3:$4</definedName>
    <definedName name="_xlnm._FilterDatabase" localSheetId="2" hidden="1">附表3一般公共预算本级支出预算表!$A$1:$D$1315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<sst xmlns="http://schemas.openxmlformats.org/spreadsheetml/2006/main" count="1890" uniqueCount="1501">
  <si>
    <t>附表1</t>
  </si>
  <si>
    <t>2022年一般公共预算收入预算表</t>
  </si>
  <si>
    <t>单位：万元</t>
  </si>
  <si>
    <t>项       目</t>
  </si>
  <si>
    <t>2022年预算数</t>
  </si>
  <si>
    <t>一、税收收入</t>
  </si>
  <si>
    <t xml:space="preserve">       增值税</t>
  </si>
  <si>
    <t xml:space="preserve">       企业所得税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</si>
  <si>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</si>
  <si>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</si>
  <si>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</si>
  <si>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</si>
  <si>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</si>
  <si>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</si>
  <si>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</si>
  <si>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</si>
  <si>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</si>
  <si>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</si>
  <si>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环境保护税</t>
  </si>
  <si>
    <t xml:space="preserve">       烟叶税</t>
  </si>
  <si>
    <t>二、非税收入</t>
  </si>
  <si>
    <t xml:space="preserve">       专项收入</t>
  </si>
  <si>
    <t xml:space="preserve">       行政事业性收费收入</t>
  </si>
  <si>
    <t xml:space="preserve">       罚没收入</t>
  </si>
  <si>
    <t xml:space="preserve">       国有资本经营收入</t>
  </si>
  <si>
    <t xml:space="preserve">       国有资源（资产）有偿使用收入</t>
  </si>
  <si>
    <t xml:space="preserve">       捐赠收入</t>
  </si>
  <si>
    <t xml:space="preserve">       政府住房基金收入</t>
  </si>
  <si>
    <t xml:space="preserve">       其他收入</t>
  </si>
  <si>
    <t xml:space="preserve">     收入合计</t>
  </si>
  <si>
    <t xml:space="preserve"> 加： 上级税收返还和转移支付收入</t>
  </si>
  <si>
    <t xml:space="preserve">        税收返还收入</t>
  </si>
  <si>
    <t xml:space="preserve">        一般性转移支付收入</t>
  </si>
  <si>
    <t xml:space="preserve">        专项转移支付收入</t>
  </si>
  <si>
    <t xml:space="preserve">      上年结余收入</t>
  </si>
  <si>
    <t xml:space="preserve">      下级上解收入</t>
  </si>
  <si>
    <t xml:space="preserve">      调入资金</t>
  </si>
  <si>
    <t xml:space="preserve">        从政府性基金预算调入</t>
  </si>
  <si>
    <t xml:space="preserve">      调入预算稳定调节基金</t>
  </si>
  <si>
    <t xml:space="preserve">      地方政府一般债务收入</t>
  </si>
  <si>
    <t xml:space="preserve">      地方政府一般债务转贷收入</t>
  </si>
  <si>
    <t xml:space="preserve">      接受其他地区援助收入</t>
  </si>
  <si>
    <t xml:space="preserve">        收入总计</t>
  </si>
  <si>
    <t>附表2</t>
  </si>
  <si>
    <t xml:space="preserve">2022年一般公共预算支出预算表                                                    </t>
  </si>
  <si>
    <t>加：上级提前下达转移支付数</t>
  </si>
  <si>
    <t>2022年预算合计数</t>
  </si>
  <si>
    <t>一、本级支出</t>
  </si>
  <si>
    <t xml:space="preserve">   一般公共服务</t>
  </si>
  <si>
    <t xml:space="preserve">   国防支出</t>
  </si>
  <si>
    <t xml:space="preserve">   公共安全支出</t>
  </si>
  <si>
    <t xml:space="preserve">   教育支出</t>
  </si>
  <si>
    <t xml:space="preserve">   科学技术支出</t>
  </si>
  <si>
    <t xml:space="preserve">   文化体育与传媒支出</t>
  </si>
  <si>
    <t xml:space="preserve">   社会保障和就业支出</t>
  </si>
  <si>
    <t xml:space="preserve">   医疗卫生与计划生育支出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</si>
  <si>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</si>
  <si>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</si>
  <si>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</si>
  <si>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</si>
  <si>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</si>
  <si>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</si>
  <si>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</si>
  <si>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国土海洋气象等支出</t>
  </si>
  <si>
    <t xml:space="preserve">   住房保障支出</t>
  </si>
  <si>
    <t xml:space="preserve">   粮油物资储备支出</t>
  </si>
  <si>
    <t xml:space="preserve">   灾害防治及应急管理支出</t>
  </si>
  <si>
    <t xml:space="preserve">   预备费</t>
  </si>
  <si>
    <t xml:space="preserve">   债务付息支出</t>
  </si>
  <si>
    <t xml:space="preserve">   其他支出</t>
  </si>
  <si>
    <t>二、对下级税收返还和转移支付</t>
  </si>
  <si>
    <t xml:space="preserve">   税收返还</t>
  </si>
  <si>
    <t xml:space="preserve">   一般性转移支付</t>
  </si>
  <si>
    <t xml:space="preserve">   专项转移支付</t>
  </si>
  <si>
    <t>加：上解上级支出</t>
  </si>
  <si>
    <t xml:space="preserve">    调出资金</t>
  </si>
  <si>
    <t xml:space="preserve">      补充预算稳定调节基金</t>
  </si>
  <si>
    <t xml:space="preserve">    地方政府一般债务还本支出</t>
  </si>
  <si>
    <t xml:space="preserve">    地方政府一般债务转贷支出</t>
  </si>
  <si>
    <t xml:space="preserve">    援助其他地区支出</t>
  </si>
  <si>
    <t xml:space="preserve">   支出合计</t>
  </si>
  <si>
    <t>附表3</t>
  </si>
  <si>
    <t xml:space="preserve">2022年一般公共预算本级支出预算表                                                    </t>
  </si>
  <si>
    <t>一、一般公共服务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</si>
  <si>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人大事务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</si>
  <si>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</si>
  <si>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</si>
  <si>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机关服务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</si>
  <si>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人大会议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</si>
  <si>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人大立法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</si>
  <si>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人大监督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</si>
  <si>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人大代表履职能力提升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</si>
  <si>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代表工作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</si>
  <si>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人大信访工作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</si>
  <si>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事业运行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</si>
  <si>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其他人大事务支出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</si>
  <si>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政协事务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</si>
  <si>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政协会议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</si>
  <si>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委员视察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</si>
  <si>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参政议政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</si>
  <si>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其他政协事务支出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</si>
  <si>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政府办公厅(室)及相关机构事务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</si>
  <si>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</si>
  <si>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专项业务活动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</si>
  <si>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政务公开审批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</si>
  <si>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信访事务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</si>
  <si>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参事事务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</si>
  <si>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其他政府办公厅（室）及相关机构事务支出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</si>
  <si>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发展与改革事务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</si>
  <si>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战略规划与实施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</si>
  <si>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日常经济运行调节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</si>
  <si>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社会事业发展规划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</si>
  <si>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经济体制改革研究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</si>
  <si>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物价管理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</si>
  <si>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应对气象变化管理事务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</si>
  <si>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其他发展与改革事务支出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</si>
  <si>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统计信息事务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</si>
  <si>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信息事务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</si>
  <si>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专项统计业务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</si>
  <si>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统计管理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</si>
  <si>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专项普查活动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</si>
  <si>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统计抽样调查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</si>
  <si>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其他统计信息事务支出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</si>
  <si>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财政事务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</si>
  <si>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预算改革业务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</si>
  <si>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财政国库业务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</si>
  <si>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财政监察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</si>
  <si>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信息化建设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</si>
  <si>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财政委托业务支出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</si>
  <si>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其他财政事务支出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</si>
  <si>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税收事务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</si>
  <si>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税务办案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</si>
  <si>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税务登记证及发票管理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</si>
  <si>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代扣代收代征税款手续费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</si>
  <si>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税务宣传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</si>
  <si>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协税护税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</si>
  <si>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其他税收事务支出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</si>
  <si>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审计事务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</si>
  <si>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审计业务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</si>
  <si>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审计管理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</si>
  <si>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其他审计事务支出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</si>
  <si>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海关事务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</si>
  <si>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收费业务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</si>
  <si>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缉私办案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</si>
  <si>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口岸管理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</si>
  <si>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海关关务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</si>
  <si>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关税征管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</si>
  <si>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海关监管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</si>
  <si>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检验免疫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</si>
  <si>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其他海关事务支出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</si>
  <si>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人力资源事务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</si>
  <si>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政府特殊津贴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</si>
  <si>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资助留学回国人员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</si>
  <si>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博士后日常经费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</si>
  <si>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引进人才费用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</si>
  <si>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其他人力资源事务支出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</si>
  <si>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纪检监察事务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</si>
  <si>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大案要案查处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</si>
  <si>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派驻派出机构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</si>
  <si>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中央巡视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</si>
  <si>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其他纪检监察事务支出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</si>
  <si>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商贸事务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</si>
  <si>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对外贸易管理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</si>
  <si>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国际经济合作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</si>
  <si>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外资管理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</si>
  <si>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国内贸易管理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</si>
  <si>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招商引资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</si>
  <si>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其他商贸事务支出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</si>
  <si>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知识产权事务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</si>
  <si>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专利审批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</si>
  <si>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国家知识产权战略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</si>
  <si>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专利试点和产业化推进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</si>
  <si>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专利执法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</si>
  <si>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国际组织专项活动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</si>
  <si>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知识产权宏观管理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</si>
  <si>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商标管理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</si>
  <si>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原产地地理标志管理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</si>
  <si>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其他知识产权事务支出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</si>
  <si>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民族事务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</si>
  <si>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民族工作专项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</si>
  <si>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其他民族事务支出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</si>
  <si>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港澳台事务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</si>
  <si>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港澳事务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</si>
  <si>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台湾事务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</si>
  <si>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其他港澳台事务支出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</si>
  <si>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档案事务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</si>
  <si>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档案馆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</si>
  <si>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其他档案事务支出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</si>
  <si>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民主党派及工商联事务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</si>
  <si>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其他民主党派及工商联事务支出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</si>
  <si>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群众团体事务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</si>
  <si>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工会服务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</si>
  <si>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其他群众团体事务支出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</si>
  <si>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党委办公厅（室）及相关机构事务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</si>
  <si>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</si>
  <si>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其他党委办公厅（室）及相关机构事务支出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</si>
  <si>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组织事务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</si>
  <si>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公务员事务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</si>
  <si>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其他组织事务支出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</si>
  <si>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宣传事务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</si>
  <si>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其他宣传事务支出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</si>
  <si>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统战事务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</si>
  <si>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宗教事务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</si>
  <si>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华侨事务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</si>
  <si>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其他统战事务支出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</si>
  <si>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对外联络事务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</si>
  <si>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其他对外联络事务支出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</si>
  <si>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其他共产党事务支出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</si>
  <si>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其他共产党事务支出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</si>
  <si>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网信事务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</si>
  <si>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行政运行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</si>
  <si>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一般行政管理事务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</si>
  <si>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机关服务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</si>
  <si>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事业运行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</si>
  <si>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其他网信事务支出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</si>
  <si>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市场监督管理事务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</si>
  <si>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市场监督管理专项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</si>
  <si>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市场监督执法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</si>
  <si>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消费者权益保护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</si>
  <si>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价格监督检查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</si>
  <si>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信息化建设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</si>
  <si>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市场监督管理技术支持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</si>
  <si>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认证认可监督管理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</si>
  <si>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标准化管理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</si>
  <si>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药品事务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</si>
  <si>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医疗器械事务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</si>
  <si>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化妆品事务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</si>
  <si>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其他市场监督管理事务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</si>
  <si>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其他一般公共服务支出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</si>
  <si>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国家赔偿费用支出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</si>
  <si>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其他一般公共服务支出</t>
    </r>
  </si>
  <si>
    <t>二、外交支出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</si>
  <si>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对外合作与交流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</si>
  <si>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其他外交支出</t>
    </r>
  </si>
  <si>
    <t>三、国防支出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</si>
  <si>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国防动员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</si>
  <si>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兵役征集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</si>
  <si>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经济动员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</si>
  <si>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人民防空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</si>
  <si>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交通战备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</si>
  <si>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国防教育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</si>
  <si>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预备役部队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</si>
  <si>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民兵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</si>
  <si>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边海防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</si>
  <si>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其他国防动员支出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</si>
  <si>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其他国防支出</t>
    </r>
  </si>
  <si>
    <t>四、公共安全支出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</si>
  <si>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武装警察</t>
    </r>
    <r>
      <rPr>
        <sz val="11"/>
        <color rgb="FFFF0000"/>
        <rFont val="宋体"/>
        <charset val="134"/>
      </rPr>
      <t>部队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</si>
  <si>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武装警察部队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</si>
  <si>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其他武装警察部队支出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</si>
  <si>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公安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</si>
  <si>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执法办案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</si>
  <si>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特别业务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</si>
  <si>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其他公安支出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</si>
  <si>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国家安全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</si>
  <si>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安全业务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</si>
  <si>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其他国家安全支出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</si>
  <si>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检察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</si>
  <si>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“两房”建设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</si>
  <si>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检查监督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</si>
  <si>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其他检察支出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</si>
  <si>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法院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</si>
  <si>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案件审判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</si>
  <si>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案件执行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</si>
  <si>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“两庭”建设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</si>
  <si>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其他法院支出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</si>
  <si>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司法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</si>
  <si>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基层司法业务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</si>
  <si>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普法宣传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</si>
  <si>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律师公证管理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</si>
  <si>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法律援助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</si>
  <si>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国家统一法律职业资格考试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</si>
  <si>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仲裁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</si>
  <si>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社区矫正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</si>
  <si>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司法鉴定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</si>
  <si>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法制建设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</si>
  <si>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其他司法支出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</si>
  <si>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监狱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</si>
  <si>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犯人生活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</si>
  <si>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犯人改造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</si>
  <si>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狱政设施建设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</si>
  <si>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其他监狱支出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</si>
  <si>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强制隔离戒毒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</si>
  <si>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强制隔离戒毒人员生活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</si>
  <si>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强制隔离戒毒人员教育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</si>
  <si>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所政设施建设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</si>
  <si>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其他强制隔离戒毒支出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</si>
  <si>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国家保密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</si>
  <si>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保密技术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</si>
  <si>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保密管理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</si>
  <si>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其他国家保密支出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</si>
  <si>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缉私警察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</si>
  <si>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缉私业务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</si>
  <si>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其他缉私警察支出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</si>
  <si>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其他公共安全支出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</si>
  <si>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其他公共安全支出</t>
    </r>
  </si>
  <si>
    <t>五、教育支出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</si>
  <si>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教育管理事务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</si>
  <si>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其他教育管理事务支出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</si>
  <si>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普通教育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</si>
  <si>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</si>
  <si>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小学教育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</si>
  <si>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初中教育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</si>
  <si>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高中教育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</si>
  <si>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高等教育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</si>
  <si>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化解农村义务教育债务支出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</si>
  <si>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化解普通高中债务支出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</si>
  <si>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其他普通教育支出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</si>
  <si>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职业教育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</si>
  <si>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初等职业教育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</si>
  <si>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中专教育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</si>
  <si>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技校教育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</si>
  <si>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职业高中教育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</si>
  <si>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高等职业教育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</si>
  <si>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其他职业教育支出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</si>
  <si>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成人教育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</si>
  <si>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成人初等教育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</si>
  <si>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成人中等教育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</si>
  <si>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成人高等教育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</si>
  <si>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成人广播电视教育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</si>
  <si>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其他成人教育支出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</si>
  <si>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广播电视教育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</si>
  <si>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广播电视学校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</si>
  <si>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教育电视台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</si>
  <si>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其他广播电视教育支出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</si>
  <si>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留学教育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</si>
  <si>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出国留学教育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</si>
  <si>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来华留学教育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</si>
  <si>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其他留学教育支出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</si>
  <si>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特殊教育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</si>
  <si>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特殊学校教育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</si>
  <si>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工读学校教育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</si>
  <si>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其他特殊教育支出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</si>
  <si>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进修及培训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</si>
  <si>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教师进修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</si>
  <si>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干部教育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</si>
  <si>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培训支出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</si>
  <si>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退役士兵能力提升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</si>
  <si>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其他进修及培训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</si>
  <si>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教育费附加安排的支出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</si>
  <si>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农村中小学校舍建设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</si>
  <si>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农村中小学教学设施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</si>
  <si>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城市中小学校舍建设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</si>
  <si>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城市中小学教学设施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</si>
  <si>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中等职业学校教学设施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</si>
  <si>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其他教育费附加安排的支出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</si>
  <si>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其他教育支出</t>
    </r>
  </si>
  <si>
    <t>六、科学技术支出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</si>
  <si>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科学技术管理事务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</si>
  <si>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其他科学技术管理事务支出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</si>
  <si>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基础研究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</si>
  <si>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机构运行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</si>
  <si>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重点基础研究规划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</si>
  <si>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自然科学基金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</si>
  <si>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重点实验室及相关设施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</si>
  <si>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重大科学工程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</si>
  <si>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专项基础科研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</si>
  <si>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专项技术基础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</si>
  <si>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其他基础研究支出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</si>
  <si>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应用研究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</si>
  <si>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社会公益研究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</si>
  <si>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高技术研究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</si>
  <si>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专项科研试制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</si>
  <si>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其他应用研究支出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</si>
  <si>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技术研究与开发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</si>
  <si>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应用技术研究与开发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</si>
  <si>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产业技术研究与开发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</si>
  <si>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科技成果转化与扩散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</si>
  <si>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其他技术研究与开发支出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</si>
  <si>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科技条件与服务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</si>
  <si>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技术创新服务体系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</si>
  <si>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科技条件专项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</si>
  <si>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其他科技条件与服务支出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</si>
  <si>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社会科学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</si>
  <si>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社会科学研究机构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</si>
  <si>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社会科学研究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</si>
  <si>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社科基金支出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</si>
  <si>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其他社会科学支出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</si>
  <si>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科学技术普及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</si>
  <si>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科普活动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</si>
  <si>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青少年科技活动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</si>
  <si>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学术交流活动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</si>
  <si>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科技馆站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</si>
  <si>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其他科学技术普及支出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</si>
  <si>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科技交流与合作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</si>
  <si>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国际交流与合作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</si>
  <si>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重大科技合作项目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</si>
  <si>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其他科技交流与合作支出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</si>
  <si>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科技重大项目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</si>
  <si>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科技重大专项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</si>
  <si>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重点研发计划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</si>
  <si>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其他科学技术支出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</si>
  <si>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科技奖励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</si>
  <si>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核应急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</si>
  <si>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转制科研机构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</si>
  <si>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其他科学技术支出</t>
    </r>
  </si>
  <si>
    <r>
      <rPr>
        <b/>
        <sz val="11"/>
        <rFont val="宋体"/>
        <charset val="134"/>
      </rPr>
      <t>七、文化</t>
    </r>
    <r>
      <rPr>
        <b/>
        <sz val="11"/>
        <color indexed="10"/>
        <rFont val="宋体"/>
        <charset val="134"/>
      </rPr>
      <t>旅游</t>
    </r>
    <r>
      <rPr>
        <b/>
        <sz val="11"/>
        <rFont val="宋体"/>
        <charset val="134"/>
      </rPr>
      <t>体育与传媒支出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</si>
  <si>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文化</t>
    </r>
    <r>
      <rPr>
        <sz val="11"/>
        <color rgb="FFFF0000"/>
        <rFont val="宋体"/>
        <charset val="134"/>
      </rPr>
      <t>和旅游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</si>
  <si>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图书馆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</si>
  <si>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文化展示及纪念机构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</si>
  <si>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艺术表演场所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</si>
  <si>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艺术表演团体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</si>
  <si>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文化活动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</si>
  <si>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群众文化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</si>
  <si>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</t>
    </r>
    <r>
      <rPr>
        <sz val="11"/>
        <color rgb="FFFF0000"/>
        <rFont val="宋体"/>
        <charset val="134"/>
      </rPr>
      <t>和旅游</t>
    </r>
    <r>
      <rPr>
        <sz val="11"/>
        <rFont val="宋体"/>
        <charset val="134"/>
      </rPr>
      <t>交流与合作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</si>
  <si>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文化创作与保护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</si>
  <si>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</t>
    </r>
    <r>
      <rPr>
        <sz val="11"/>
        <color rgb="FFFF0000"/>
        <rFont val="宋体"/>
        <charset val="134"/>
      </rPr>
      <t>和旅游</t>
    </r>
    <r>
      <rPr>
        <sz val="11"/>
        <rFont val="宋体"/>
        <charset val="134"/>
      </rPr>
      <t>市场管理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</si>
  <si>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旅游宣传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</si>
  <si>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旅游行业业务管理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</si>
  <si>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其他文化</t>
    </r>
    <r>
      <rPr>
        <sz val="11"/>
        <color rgb="FFFF0000"/>
        <rFont val="宋体"/>
        <charset val="134"/>
      </rPr>
      <t>和旅游</t>
    </r>
    <r>
      <rPr>
        <sz val="11"/>
        <rFont val="宋体"/>
        <charset val="134"/>
      </rPr>
      <t>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</si>
  <si>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文物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</si>
  <si>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文物保护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</si>
  <si>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博物馆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</si>
  <si>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历史名城与古迹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</si>
  <si>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其他文物支出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</si>
  <si>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体育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</si>
  <si>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运动项目管理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</si>
  <si>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体育竞赛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</si>
  <si>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体育训练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</si>
  <si>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体育场馆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</si>
  <si>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群众体育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</si>
  <si>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体育交流与合作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</si>
  <si>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其他体育支出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</si>
  <si>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新闻出版</t>
    </r>
    <r>
      <rPr>
        <sz val="11"/>
        <color rgb="FFFF0000"/>
        <rFont val="宋体"/>
        <charset val="134"/>
      </rPr>
      <t>电影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</si>
  <si>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一般行政管理实务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</si>
  <si>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新闻通讯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</si>
  <si>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出版发行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</si>
  <si>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版权管理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</si>
  <si>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电影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</si>
  <si>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其他新闻出版电影支出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</si>
  <si>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广播电视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</si>
  <si>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广播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</si>
  <si>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电视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</si>
  <si>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其他广播电视支出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</si>
  <si>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其他文化体育与传媒支出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</si>
  <si>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宣传文化发展专项支出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</si>
  <si>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文化产业发展专项支出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</si>
  <si>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其他文化体育与传媒支出</t>
    </r>
  </si>
  <si>
    <t>八、社会保障和就业支出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</si>
  <si>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人力资源和社会保障管理事务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</si>
  <si>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综合业务管理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</si>
  <si>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劳动保障监察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</si>
  <si>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就业管理事务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</si>
  <si>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社会保险业务管理事务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</si>
  <si>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社会保险经办机构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</si>
  <si>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劳动关系和维权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</si>
  <si>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公共就业服务和职业技能鉴定机构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</si>
  <si>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劳动人事争议调解仲裁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</si>
  <si>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其他人力资源和社会保障管理事务支出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</si>
  <si>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民政管理事务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</si>
  <si>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民间组织管理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</si>
  <si>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行政区划和地名管理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</si>
  <si>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基层政权和社区建设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</si>
  <si>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其他民政管理事务支出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</si>
  <si>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补充全国社会保障基金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</si>
  <si>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用一般公共预算补充基金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</si>
  <si>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行政事业单位离退休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</si>
  <si>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归口管理的行政单位离退休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</si>
  <si>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</si>
  <si>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离退休人员管理机构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</si>
  <si>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未归口管理的行政单位离退休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</si>
  <si>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</si>
  <si>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机关事业单位职业年金缴费支出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</si>
  <si>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对机关事业单位基本养老保险基金的补助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</si>
  <si>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其他行政事业单位离退休支出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</si>
  <si>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企业改革补助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</si>
  <si>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企业关闭破产补助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</si>
  <si>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厂办大集体改革补助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</si>
  <si>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其他企业改革发展补助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</si>
  <si>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</si>
  <si>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就业创业服务补贴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</si>
  <si>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职业培训补贴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</si>
  <si>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社会保险补贴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</si>
  <si>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</si>
  <si>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职业技能鉴定补贴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</si>
  <si>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就业见习补贴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</si>
  <si>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高技能人才培养补助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</si>
  <si>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求职创业补贴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</si>
  <si>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其他就业补助支出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</si>
  <si>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抚恤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</si>
  <si>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死亡抚恤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</si>
  <si>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伤残抚恤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</si>
  <si>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在乡复员、退伍军人生活补助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</si>
  <si>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优抚事业单位支出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</si>
  <si>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义务兵优待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</si>
  <si>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农村籍退役士兵老年生活补助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</si>
  <si>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其他优抚支出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</si>
  <si>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退役安置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</si>
  <si>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退役士兵安置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</si>
  <si>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军队移交政府的离退休人员安置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</si>
  <si>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军队移交政府离退休干部管理机构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</si>
  <si>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退役士兵管理教育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</si>
  <si>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军队转业干部安置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</si>
  <si>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其他退役安置支出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</si>
  <si>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社会福利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</si>
  <si>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儿童福利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</si>
  <si>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老年福利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</si>
  <si>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假肢矫形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</si>
  <si>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殡葬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</si>
  <si>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社会福利事业单位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</si>
  <si>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其他社会福利支出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</si>
  <si>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残疾人事业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</si>
  <si>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残疾人康复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</si>
  <si>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残疾人就业和扶贫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</si>
  <si>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残疾人体育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</si>
  <si>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残疾人生活和护理补贴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</si>
  <si>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其他残疾人事业支出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</si>
  <si>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红十字事业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</si>
  <si>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其他红十字事业支出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</si>
  <si>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最低生活保障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</si>
  <si>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城市最低生活保障金支出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</si>
  <si>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农村最低生活保障金支出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</si>
  <si>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临时救助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</si>
  <si>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临时救助支出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</si>
  <si>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流浪乞讨人员救助支出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</si>
  <si>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特困人员救助供养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</si>
  <si>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城市特困人员救助供养支出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</si>
  <si>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农村特困人员救助供养支出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</si>
  <si>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补充道路交通事故社会救助基金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</si>
  <si>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交强险</t>
    </r>
    <r>
      <rPr>
        <sz val="11"/>
        <color rgb="FFFF0000"/>
        <rFont val="宋体"/>
        <charset val="134"/>
      </rPr>
      <t>增值</t>
    </r>
    <r>
      <rPr>
        <sz val="11"/>
        <rFont val="宋体"/>
        <charset val="134"/>
      </rPr>
      <t>税补助基金支出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</si>
  <si>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交强险罚款收入补助基金支出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</si>
  <si>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其他生活救助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</si>
  <si>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其他城市生活救助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</si>
  <si>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其他农村生活救助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</si>
  <si>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财政对基本养老保险基金的补助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</si>
  <si>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财政对企业职工基本养老保险基金的补助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</si>
  <si>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财政对城乡居民基本养老保险基金的补助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</si>
  <si>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财政对其他基本养老保险基金的补助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</si>
  <si>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财政对其他社会保险基金的补助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</si>
  <si>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财政对失业保险基金的补助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</si>
  <si>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财政对工伤保险基金的补助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</si>
  <si>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财政对生育保险基金的补助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</si>
  <si>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其他财政对社会保险基金的补助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</si>
  <si>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退役军人管理事务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</si>
  <si>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拥军优属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</si>
  <si>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部队供应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</si>
  <si>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其他退役军人事务管理支出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</si>
  <si>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其他社会保障和就业支出</t>
    </r>
  </si>
  <si>
    <r>
      <rPr>
        <b/>
        <sz val="11"/>
        <rFont val="宋体"/>
        <charset val="134"/>
      </rPr>
      <t>九、</t>
    </r>
    <r>
      <rPr>
        <b/>
        <sz val="11"/>
        <color rgb="FFFF0000"/>
        <rFont val="宋体"/>
        <charset val="134"/>
      </rPr>
      <t>卫生健康</t>
    </r>
    <r>
      <rPr>
        <b/>
        <sz val="11"/>
        <rFont val="宋体"/>
        <charset val="134"/>
      </rPr>
      <t>支出</t>
    </r>
  </si>
  <si>
    <r>
      <rPr>
        <sz val="11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卫生健康</t>
    </r>
    <r>
      <rPr>
        <sz val="11"/>
        <rFont val="宋体"/>
        <charset val="134"/>
      </rPr>
      <t>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</si>
  <si>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</t>
    </r>
    <r>
      <rPr>
        <sz val="11"/>
        <color rgb="FFFF0000"/>
        <rFont val="宋体"/>
        <charset val="134"/>
      </rPr>
      <t>卫生健康</t>
    </r>
    <r>
      <rPr>
        <sz val="11"/>
        <rFont val="宋体"/>
        <charset val="134"/>
      </rPr>
      <t>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</si>
  <si>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公立医院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</si>
  <si>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综合医院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</si>
  <si>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中医（民族）医院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</si>
  <si>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传染病医院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</si>
  <si>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职业病防治医院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</si>
  <si>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精神病医院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</si>
  <si>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妇产医院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</si>
  <si>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儿童医院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</si>
  <si>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其他专科医院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</si>
  <si>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福利医院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</si>
  <si>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行业医院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</si>
  <si>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处理医疗欠费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</si>
  <si>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其他公立医院支出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</si>
  <si>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基层医疗卫生机构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</si>
  <si>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城市社区卫生机构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</si>
  <si>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乡镇卫生院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</si>
  <si>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其他基层医疗卫生机构支出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</si>
  <si>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公共卫生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</si>
  <si>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疾病预防控制机构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</si>
  <si>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卫生监督机构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</si>
  <si>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妇幼保健机构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</si>
  <si>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精神卫生机构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</si>
  <si>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应急救治机构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</si>
  <si>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采供血机构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</si>
  <si>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其他专业公共卫生机构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</si>
  <si>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基本公共卫生服务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</si>
  <si>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重大公共卫生专项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</si>
  <si>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突发公共卫生事件应急处理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</si>
  <si>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其他公共卫生支出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</si>
  <si>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中医药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</si>
  <si>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中医（民族医）药专项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</si>
  <si>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其他中医药支出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</si>
  <si>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计划生育事务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</si>
  <si>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计划生育机构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</si>
  <si>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计划生育服务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</si>
  <si>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其他计划生育事务支出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</si>
  <si>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</si>
  <si>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</si>
  <si>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</si>
  <si>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</si>
  <si>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其他行政事业单位医疗支出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</si>
  <si>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财政对基本医疗保险基金的补助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</si>
  <si>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财政对职工基本医疗保险基金的补助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</si>
  <si>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财政对城乡居民基本医疗保险基金的补助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</si>
  <si>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财政对其他基本医疗保险基金的补助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</si>
  <si>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医疗救助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</si>
  <si>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城乡医疗救助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</si>
  <si>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疾病应急救助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</si>
  <si>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其他医疗救助支出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</si>
  <si>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优抚对象医疗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</si>
  <si>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优抚对象医疗补助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</si>
  <si>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其他优抚对象医疗支出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</si>
  <si>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医疗保障管理事务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</si>
  <si>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医疗保障政策管理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</si>
  <si>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医疗保障经办事务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</si>
  <si>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其他医疗保障管理事务支出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</si>
  <si>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老龄卫生健康服务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</si>
  <si>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老龄卫生健康服务</t>
    </r>
  </si>
  <si>
    <r>
      <rPr>
        <sz val="11"/>
        <color rgb="FFFF0000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其他卫生健康支出</t>
    </r>
  </si>
  <si>
    <r>
      <rPr>
        <sz val="11"/>
        <color rgb="FFFF0000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其他卫生健康支出</t>
    </r>
  </si>
  <si>
    <t>十、节能环保支出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</si>
  <si>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环境保护管理事务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</si>
  <si>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生态</t>
    </r>
    <r>
      <rPr>
        <sz val="11"/>
        <rFont val="宋体"/>
        <charset val="134"/>
      </rPr>
      <t>环境保护宣传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</si>
  <si>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环境保护法规、规划及标准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</si>
  <si>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生态</t>
    </r>
    <r>
      <rPr>
        <sz val="11"/>
        <rFont val="宋体"/>
        <charset val="134"/>
      </rPr>
      <t>环境国际合作及履约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</si>
  <si>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生态</t>
    </r>
    <r>
      <rPr>
        <sz val="11"/>
        <rFont val="宋体"/>
        <charset val="134"/>
      </rPr>
      <t>环境保护行政许可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</si>
  <si>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其他环境保护管理事务支出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</si>
  <si>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环境监测与监察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</si>
  <si>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建设项目环评审查与监督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</si>
  <si>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核与辐射安全监督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</si>
  <si>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其他环境监测与监察支出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</si>
  <si>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污染防治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</si>
  <si>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大气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</si>
  <si>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水体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</si>
  <si>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噪声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</si>
  <si>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固体废弃物与化学品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</si>
  <si>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放射源和放射性废物监管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</si>
  <si>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辐射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</si>
  <si>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其他污染防治支出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</si>
  <si>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自然生态保护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</si>
  <si>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生态保护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</si>
  <si>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农村环境保护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</si>
  <si>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自然保护区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</si>
  <si>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生物及物种资源保护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</si>
  <si>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其他自然生态保护支出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</si>
  <si>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天然林保护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</si>
  <si>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森林管护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</si>
  <si>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社会保险补助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</si>
  <si>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政策性社会性支出补助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</si>
  <si>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天然林保护工程建设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</si>
  <si>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停伐补助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</si>
  <si>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其他天然林保护支出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</si>
  <si>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退耕还林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</si>
  <si>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退耕现金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</si>
  <si>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退耕还林粮食折现补贴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</si>
  <si>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退耕还林粮食费用补贴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</si>
  <si>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退耕还林工程建设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</si>
  <si>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其他退耕还林支出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</si>
  <si>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风沙荒漠治理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</si>
  <si>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京津风沙源治理工程建设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</si>
  <si>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其他风沙荒漠治理支出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</si>
  <si>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退牧还草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</si>
  <si>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退牧还草工程建设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</si>
  <si>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其他退牧还草支出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</si>
  <si>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已垦草原退耕还草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</si>
  <si>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能源节约利用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</si>
  <si>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污染减排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</si>
  <si>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生态</t>
    </r>
    <r>
      <rPr>
        <sz val="11"/>
        <rFont val="宋体"/>
        <charset val="134"/>
      </rPr>
      <t>环境监测与信息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</si>
  <si>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生态</t>
    </r>
    <r>
      <rPr>
        <sz val="11"/>
        <rFont val="宋体"/>
        <charset val="134"/>
      </rPr>
      <t>环境执法监察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</si>
  <si>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减排专项支出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</si>
  <si>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清洁生产专项支出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</si>
  <si>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其他污染减排支出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</si>
  <si>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可再生能源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</si>
  <si>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循环经济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</si>
  <si>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能源管理事务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</si>
  <si>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能源预测预警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</si>
  <si>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能源战略规划与实施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</si>
  <si>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能源科技装备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</si>
  <si>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能源行业管理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</si>
  <si>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</si>
  <si>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石油储备发展管理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</si>
  <si>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能源调查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</si>
  <si>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农村电网建设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</si>
  <si>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其他能源管理事务支出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</si>
  <si>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其他节能环保支出</t>
    </r>
  </si>
  <si>
    <t>十一、城乡社区支出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</si>
  <si>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城乡社区管理事务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</si>
  <si>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</si>
  <si>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</si>
  <si>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机关服务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</si>
  <si>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城管执法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</si>
  <si>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工程建设国家标准规范编制与监管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</si>
  <si>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工程建设管理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</si>
  <si>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市政公用行业市场监管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</si>
  <si>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住宅建设与房地产市场监管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</si>
  <si>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执业资格注册、资质审查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</si>
  <si>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其他城乡社区管理事务支出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</si>
  <si>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城乡社区规划与管理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</si>
  <si>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城乡社区公共设施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</si>
  <si>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小城镇基础设施建设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</si>
  <si>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其他城乡社区公共设施支出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</si>
  <si>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城乡社区环境卫生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</si>
  <si>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建设市场管理与监督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</si>
  <si>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其他城乡社区支出</t>
    </r>
  </si>
  <si>
    <t>十二、农林水支出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</si>
  <si>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</si>
  <si>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事业运行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</si>
  <si>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农垦运行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</si>
  <si>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科技转化与推广服务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</si>
  <si>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病虫害控制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</si>
  <si>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农产品质量安全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</si>
  <si>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执法监管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</si>
  <si>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统计监测与信息服务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</si>
  <si>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农业行业业务管理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</si>
  <si>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对外交流与合作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</si>
  <si>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防灾救灾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</si>
  <si>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稳定农民收入补贴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</si>
  <si>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农业结构调整补贴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</si>
  <si>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农业生产支持补贴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</si>
  <si>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农业组织化与产业化经营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</si>
  <si>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农产品加工与促销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</si>
  <si>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农村公益事业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</si>
  <si>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农业资源保护修复与利用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</si>
  <si>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农村道路建设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</si>
  <si>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成品油价格改革对渔业的补贴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</si>
  <si>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对高校毕业生到基层任职补助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</si>
  <si>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其他农业支出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</si>
  <si>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林业</t>
    </r>
    <r>
      <rPr>
        <sz val="11"/>
        <color rgb="FFFF0000"/>
        <rFont val="宋体"/>
        <charset val="134"/>
      </rPr>
      <t>和草原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</si>
  <si>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事业机构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</si>
  <si>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森林培育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</si>
  <si>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技术推广与转化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</si>
  <si>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森林资源管理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</si>
  <si>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森林生态效益补偿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</si>
  <si>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自然保护区等管理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</si>
  <si>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动植物保护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</si>
  <si>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湿地保护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</si>
  <si>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执法与监督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</si>
  <si>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防沙治沙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</si>
  <si>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对外合作与交流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</si>
  <si>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产业化管理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</si>
  <si>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信息管理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</si>
  <si>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林区公共支出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</si>
  <si>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贷款贴息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</si>
  <si>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成品油价格改革对林业的补贴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</si>
  <si>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防灾减灾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</si>
  <si>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国家公园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</si>
  <si>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草原管理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</si>
  <si>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行业业务管理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</si>
  <si>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其他林业支出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</si>
  <si>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</si>
  <si>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水利行业业务管理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</si>
  <si>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水利工程建设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</si>
  <si>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水利工程运行与维护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</si>
  <si>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长江黄河等流域管理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</si>
  <si>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水利前期工作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</si>
  <si>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水利执法监督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</si>
  <si>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水土保持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</si>
  <si>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水资源节约管理与保护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</si>
  <si>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水质监测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</si>
  <si>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水文测报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</si>
  <si>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防汛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</si>
  <si>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抗旱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</si>
  <si>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农田水利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</si>
  <si>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水利技术推广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</si>
  <si>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国际河流治理与管理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</si>
  <si>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江河湖库水系综合整治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</si>
  <si>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大中型水库移民后期扶持专项支出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</si>
  <si>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水利安全监督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</si>
  <si>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水利建设移民支出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</si>
  <si>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农村人畜饮水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</si>
  <si>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其他水利支出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</si>
  <si>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南水北调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</si>
  <si>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南水北调工程建设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</si>
  <si>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政策研究与信息管理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</si>
  <si>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工程稽查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</si>
  <si>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前期工作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</si>
  <si>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南水北调技术推广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</si>
  <si>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环境、移民及水资源管理与保护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</si>
  <si>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其他南水北调支出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</si>
  <si>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扶贫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</si>
  <si>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农村基础设施建设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</si>
  <si>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生产发展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</si>
  <si>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社会发展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</si>
  <si>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扶贫贷款奖补和贴息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</si>
  <si>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“三西”农业建设专项补助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</si>
  <si>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扶贫事业机构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</si>
  <si>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其他扶贫支出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</si>
  <si>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农业综合开发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</si>
  <si>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机构运行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</si>
  <si>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土地治理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</si>
  <si>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产业化发展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</si>
  <si>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创新示范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</si>
  <si>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其他农业综合开发支出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</si>
  <si>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农村综合改革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</si>
  <si>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对村级一事一议的补助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</si>
  <si>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国有农场办社会职能改革补助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</si>
  <si>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对村民委员会和村党支部的补助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</si>
  <si>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对村集体经济组织的补助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</si>
  <si>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农村综合改革示范试点补助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</si>
  <si>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其他农村综合改革支出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</si>
  <si>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普惠金融发展支出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</si>
  <si>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支持农村金融机构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</si>
  <si>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涉农贷款增量奖励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</si>
  <si>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农业保险保费补贴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</si>
  <si>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创业担保贷款贴息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</si>
  <si>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补充创业担保贷款基金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</si>
  <si>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其他普惠金融发展支出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</si>
  <si>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目标价格补贴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</si>
  <si>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棉花目标价格补贴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</si>
  <si>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其他目标价格补贴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</si>
  <si>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其他农林水支出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</si>
  <si>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化解其他公益性乡村债务支出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</si>
  <si>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其他农林水支出</t>
    </r>
  </si>
  <si>
    <t>十三、交通运输支出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</si>
  <si>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公路水路运输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</si>
  <si>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</si>
  <si>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公路养护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</si>
  <si>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交通运输信息化建设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</si>
  <si>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公路和运输安全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</si>
  <si>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公路还贷专项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</si>
  <si>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公路运输管理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</si>
  <si>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公路和运输技术标准化建设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</si>
  <si>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港口设施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</si>
  <si>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航道维护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</si>
  <si>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船舶检验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</si>
  <si>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救助打捞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</si>
  <si>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内河运输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</si>
  <si>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远洋运输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</si>
  <si>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海事管理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</si>
  <si>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航标事业发展支出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</si>
  <si>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水路运输管理支出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</si>
  <si>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口岸建设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</si>
  <si>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取消政府还贷二级公路收费专项支出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</si>
  <si>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其他公路水路运输支出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</si>
  <si>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铁路运输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</si>
  <si>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铁路路网建设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</si>
  <si>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铁路还贷专项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</si>
  <si>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铁路安全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</si>
  <si>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铁路专项运输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</si>
  <si>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行业监管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</si>
  <si>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其他铁路运输支出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</si>
  <si>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民用航空运输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</si>
  <si>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机场建设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</si>
  <si>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空管系统建设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</si>
  <si>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民航还贷专项支出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</si>
  <si>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民用航空安全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</si>
  <si>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民航专项运输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</si>
  <si>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其他民用航空运输支出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</si>
  <si>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成品油价格改革对交通运输的补贴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</si>
  <si>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对城市公交的补贴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</si>
  <si>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对农村道路客运的补贴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</si>
  <si>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对出租车的补贴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</si>
  <si>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成品油价格改革补贴其他支出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</si>
  <si>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邮政业支出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</si>
  <si>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邮政普遍服务与特殊服务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</si>
  <si>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其他邮政业支出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</si>
  <si>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车辆购置税支出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</si>
  <si>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车辆购置税用于公路等基础设施建设支出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</si>
  <si>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车辆购置税用于农村公路建设支出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</si>
  <si>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车辆购置税用于老旧汽车报废更新补贴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</si>
  <si>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车辆购置税其他支出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</si>
  <si>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其他交通运输支出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</si>
  <si>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公共交通运营补助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</si>
  <si>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其他交通运输支出</t>
    </r>
  </si>
  <si>
    <t>十四、资源勘探信息等支出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</si>
  <si>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资源勘探开发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</si>
  <si>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煤炭勘探开采和洗选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</si>
  <si>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石油和天然气勘探开采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</si>
  <si>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黑色金属矿勘探和采选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</si>
  <si>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有色金属矿勘探和采选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</si>
  <si>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非金属矿勘探和采选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</si>
  <si>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其他资源勘探业支出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</si>
  <si>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</si>
  <si>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纺织业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</si>
  <si>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医药制造业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</si>
  <si>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非金属矿物制品业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</si>
  <si>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通信设备、计算机及其他电子设备制造业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</si>
  <si>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交通运输设备制造业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</si>
  <si>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电气机械及器材制造业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</si>
  <si>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工艺品及其他制造业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</si>
  <si>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石油加工、炼焦及核燃料加工业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</si>
  <si>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化学原料及化学制品制造业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</si>
  <si>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黑色金属冶炼及压延加工业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</si>
  <si>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有色金属冶炼及压延加工业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</si>
  <si>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其他制造业支出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</si>
  <si>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建筑业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</si>
  <si>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其他建筑业支出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</si>
  <si>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工业和信息产业监管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</si>
  <si>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战备应急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</si>
  <si>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信息安全建设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</si>
  <si>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专用通信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</si>
  <si>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无线电监管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</si>
  <si>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工业和信息产业战略研究与标准制定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</si>
  <si>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工业和信息产业支持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</si>
  <si>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电子专项工程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</si>
  <si>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技术基础研究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</si>
  <si>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其他工业和信息产业监管支出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</si>
  <si>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国有资产监管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</si>
  <si>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国有企业监事会专项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</si>
  <si>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中央企业专项管理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</si>
  <si>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其他国有资产监管支出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</si>
  <si>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支持中小企业发展和管理支出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</si>
  <si>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科技型中小企业技术创新基金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</si>
  <si>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中小企业发展专项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</si>
  <si>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其他支持中小企业发展和管理支出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</si>
  <si>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其他资源勘探信息等支出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</si>
  <si>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黄金事务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</si>
  <si>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技术改造支出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</si>
  <si>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中药材扶持资金支出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</si>
  <si>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重点产业振兴和技术改造项目贷款贴息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</si>
  <si>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其他资源勘探信息等支出</t>
    </r>
  </si>
  <si>
    <t>十五、商业服务业等支出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</si>
  <si>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商业流通事务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</si>
  <si>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食品流通安全补贴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</si>
  <si>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市场监测及信息管理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</si>
  <si>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民贸企业补贴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</si>
  <si>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民贸民品贷款贴息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</si>
  <si>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其他商业流通事务支出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</si>
  <si>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涉外发展服务支出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</si>
  <si>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外商投资环境建设补助资金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</si>
  <si>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其他涉外发展服务支出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</si>
  <si>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其他商业服务业等支出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</si>
  <si>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服务业基础设施建设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</si>
  <si>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其他商业服务业等支出</t>
    </r>
  </si>
  <si>
    <t>十六、金融支出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</si>
  <si>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金融部门行政支出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</si>
  <si>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安全防卫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</si>
  <si>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金融部门其他行政支出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</si>
  <si>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金融发展支出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</si>
  <si>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政策性银行亏损补贴</t>
    </r>
  </si>
  <si>
    <r>
      <rPr>
        <sz val="11"/>
        <color rgb="FFFF0000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利息费用补贴支出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</si>
  <si>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补充资本金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</si>
  <si>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风险基金补助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</si>
  <si>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其他金融发展支出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</si>
  <si>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其他金融支出</t>
    </r>
  </si>
  <si>
    <t>十七、援助其他地区支出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</si>
  <si>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一般公共服务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</si>
  <si>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教育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</si>
  <si>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文化体育与传媒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</si>
  <si>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医疗卫生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</si>
  <si>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节能环保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</si>
  <si>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交通运输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</si>
  <si>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住房保障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</si>
  <si>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其他支出</t>
    </r>
  </si>
  <si>
    <r>
      <rPr>
        <b/>
        <sz val="11"/>
        <rFont val="宋体"/>
        <charset val="134"/>
      </rPr>
      <t>十八、</t>
    </r>
    <r>
      <rPr>
        <b/>
        <sz val="11"/>
        <color rgb="FFFF0000"/>
        <rFont val="宋体"/>
        <charset val="134"/>
      </rPr>
      <t>自然资源</t>
    </r>
    <r>
      <rPr>
        <b/>
        <sz val="11"/>
        <rFont val="宋体"/>
        <charset val="134"/>
      </rPr>
      <t>海洋气象等支出</t>
    </r>
  </si>
  <si>
    <r>
      <rPr>
        <sz val="11"/>
        <rFont val="宋体"/>
        <charset val="134"/>
      </rPr>
      <t xml:space="preserve">      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资源事务</t>
    </r>
  </si>
  <si>
    <r>
      <rPr>
        <sz val="11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资源规划及管理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</si>
  <si>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土地资源调查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</si>
  <si>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土地资源利用与保护</t>
    </r>
  </si>
  <si>
    <r>
      <rPr>
        <sz val="11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资源社会公益服务</t>
    </r>
  </si>
  <si>
    <r>
      <rPr>
        <sz val="11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资源行业业务管理</t>
    </r>
  </si>
  <si>
    <r>
      <rPr>
        <sz val="11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资源调查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</si>
  <si>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国土整治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</si>
  <si>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土地资源储备支出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</si>
  <si>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地质矿产资源与环境调查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</si>
  <si>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地质矿产资源利用与保护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</si>
  <si>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地质转产项目财政贴息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</si>
  <si>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国外风险勘查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</si>
  <si>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地质勘查基金（周转金）支出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</si>
  <si>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</t>
    </r>
    <r>
      <rPr>
        <sz val="11"/>
        <color rgb="FFFF0000"/>
        <rFont val="宋体"/>
        <charset val="134"/>
      </rPr>
      <t>自然</t>
    </r>
    <r>
      <rPr>
        <sz val="11"/>
        <rFont val="宋体"/>
        <charset val="134"/>
      </rPr>
      <t>资源事务支出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</si>
  <si>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海洋管理事务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</si>
  <si>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海域使用管理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</si>
  <si>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海洋环境保护与监测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</si>
  <si>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海洋调查评价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</si>
  <si>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海洋权益维护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</si>
  <si>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海洋执法监察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</si>
  <si>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海洋防灾减灾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</si>
  <si>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海洋卫星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</si>
  <si>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极地考察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</si>
  <si>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海洋矿产资源勘探研究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</si>
  <si>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海港航标维护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</si>
  <si>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海水淡化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</si>
  <si>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无居民海岛使用金支出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</si>
  <si>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海岛和海域保护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</si>
  <si>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其他海洋管理事务支出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</si>
  <si>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测绘事务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</si>
  <si>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基础测绘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</si>
  <si>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航空摄影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</si>
  <si>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测绘工程建设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</si>
  <si>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其他测绘事务支出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</si>
  <si>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气象事务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</si>
  <si>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气象事业机构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</si>
  <si>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气象探测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</si>
  <si>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气象信息传输及管理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</si>
  <si>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气象预报预测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</si>
  <si>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气象服务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</si>
  <si>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气象装备保障维护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</si>
  <si>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气象基础设施建设与维修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</si>
  <si>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气象卫星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</si>
  <si>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气象法规与标准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</si>
  <si>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气象资金审计稽查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</si>
  <si>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其他气象事务支出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</si>
  <si>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其他</t>
    </r>
    <r>
      <rPr>
        <sz val="11"/>
        <color rgb="FFFF0000"/>
        <rFont val="宋体"/>
        <charset val="134"/>
      </rPr>
      <t>自然资源</t>
    </r>
    <r>
      <rPr>
        <sz val="11"/>
        <rFont val="宋体"/>
        <charset val="134"/>
      </rPr>
      <t>海洋气象等支出</t>
    </r>
  </si>
  <si>
    <t>十九、住房保障支出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</si>
  <si>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保障性安居工程支出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</si>
  <si>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廉租住房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</si>
  <si>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沉陷区治理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</si>
  <si>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棚户区改造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</si>
  <si>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少数民族地区游牧民定居工程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</si>
  <si>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农村危房改造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</si>
  <si>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公共租赁住房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</si>
  <si>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保障性住房租金补贴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</si>
  <si>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其他保障性安居工程支出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</si>
  <si>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</si>
  <si>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</si>
  <si>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提租补贴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</si>
  <si>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购房补贴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</si>
  <si>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城乡社区住宅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</si>
  <si>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公有住房建设和维修改造支出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</si>
  <si>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住房公积金管理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</si>
  <si>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其他城乡社区住宅支出</t>
    </r>
  </si>
  <si>
    <t>二十、粮油物资储备支出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</si>
  <si>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粮油事务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</si>
  <si>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粮食财务与审计支出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</si>
  <si>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粮食信息统计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</si>
  <si>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粮食专项业务活动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</si>
  <si>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国家粮油差价补贴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</si>
  <si>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粮食财务挂账利息补贴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</si>
  <si>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粮食财务挂账消化款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</si>
  <si>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处理陈化粮补贴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</si>
  <si>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粮食风险基金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</si>
  <si>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粮油市场调控专项资金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</si>
  <si>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其他粮油事务支出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</si>
  <si>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物资事务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</si>
  <si>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铁路专用线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</si>
  <si>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护库武警和民兵支出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</si>
  <si>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物资保管与保养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</si>
  <si>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专项贷款利息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</si>
  <si>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物资转移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</si>
  <si>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物资轮换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</si>
  <si>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仓库建设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</si>
  <si>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仓库安防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</si>
  <si>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其他物资事务支出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</si>
  <si>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能源储备</t>
    </r>
  </si>
  <si>
    <r>
      <rPr>
        <sz val="11"/>
        <rFont val="宋体"/>
        <charset val="134"/>
      </rPr>
      <t xml:space="preserve">        </t>
    </r>
    <r>
      <rPr>
        <sz val="11"/>
        <color rgb="FFFF0000"/>
        <rFont val="宋体"/>
        <charset val="134"/>
      </rPr>
      <t>石油储备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</si>
  <si>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天然铀能源储备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</si>
  <si>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煤炭储备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</si>
  <si>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其他能源储备</t>
    </r>
    <r>
      <rPr>
        <sz val="11"/>
        <color rgb="FFFF0000"/>
        <rFont val="宋体"/>
        <charset val="134"/>
      </rPr>
      <t>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</si>
  <si>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粮油储备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</si>
  <si>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储备粮油补贴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</si>
  <si>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储备粮油差价补贴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</si>
  <si>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储备粮（油）库建设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</si>
  <si>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最低收购价政策支出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</si>
  <si>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其他粮油储备支出</t>
    </r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</si>
  <si>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重要商品储备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</si>
  <si>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棉花储备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</si>
  <si>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食糖储备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</si>
  <si>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肉类储备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</si>
  <si>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化肥储备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</si>
  <si>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农药储备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</si>
  <si>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边销茶储备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</si>
  <si>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羊毛储备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</si>
  <si>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医药储备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</si>
  <si>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食盐储备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</si>
  <si>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战略物资储备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</si>
  <si>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其他重要商品储备支出</t>
    </r>
  </si>
  <si>
    <t>二十一、灾害防治及应急管理支出</t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</si>
  <si>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应急管理事务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</si>
  <si>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行政运行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</si>
  <si>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一般行政管理事务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</si>
  <si>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机关服务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</si>
  <si>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灾害风险防治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</si>
  <si>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国务院安委会专项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</si>
  <si>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安全监管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</si>
  <si>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安全生产基础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</si>
  <si>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应急救援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</si>
  <si>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应急管理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</si>
  <si>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事业运行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</si>
  <si>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其他应急管理支出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</si>
  <si>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消防事务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</si>
  <si>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一般行政管理实务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</si>
  <si>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消防应急救援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</si>
  <si>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其他消防事务支出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</si>
  <si>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森林消防事务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</si>
  <si>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森林消防应急救援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</si>
  <si>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其他森林消防事务支出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</si>
  <si>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煤矿安全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</si>
  <si>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煤矿安全监察事务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</si>
  <si>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煤矿应急救援事务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</si>
  <si>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其他煤矿安全支出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</si>
  <si>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地震事务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</si>
  <si>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地震监测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</si>
  <si>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地震预测预报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</si>
  <si>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地震灾害预防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</si>
  <si>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地震应急救援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</si>
  <si>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地震环境探察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</si>
  <si>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防震减灾信息管理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</si>
  <si>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防震减灾基础管理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</si>
  <si>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地震事业机构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</si>
  <si>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其他地震事务支出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</si>
  <si>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自然灾害防治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</si>
  <si>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地质灾害防治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</si>
  <si>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森林草原防灾减灾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</si>
  <si>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其他自然灾害防治支出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</si>
  <si>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自然灾害救灾及恢复重建支出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</si>
  <si>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中央自然灾害生活补助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</si>
  <si>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地方自然灾害生活补助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</si>
  <si>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自然灾害救灾补助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</si>
  <si>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自然灾害灾后重建补助</t>
    </r>
  </si>
  <si>
    <r>
      <rPr>
        <sz val="11"/>
        <color rgb="FFFF0000"/>
        <rFont val="宋体"/>
        <charset val="134"/>
      </rPr>
      <t xml:space="preserve">       </t>
    </r>
    <r>
      <rPr>
        <sz val="11"/>
        <color rgb="FFFF0000"/>
        <rFont val="宋体"/>
        <charset val="134"/>
      </rPr>
      <t>其他自然灾害生活救助支出</t>
    </r>
  </si>
  <si>
    <r>
      <rPr>
        <sz val="11"/>
        <color rgb="FFFF0000"/>
        <rFont val="宋体"/>
        <charset val="134"/>
      </rPr>
      <t xml:space="preserve">     </t>
    </r>
    <r>
      <rPr>
        <sz val="11"/>
        <color rgb="FFFF0000"/>
        <rFont val="宋体"/>
        <charset val="134"/>
      </rPr>
      <t>其他灾害防治及应急管理支出</t>
    </r>
  </si>
  <si>
    <t>二十二、预备费</t>
  </si>
  <si>
    <t>二十三、债务还本支出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</si>
  <si>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地方政府一般债务还本支出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</si>
  <si>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地方政府一般债券还本支出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</si>
  <si>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地方政府向外国政府借款还本支出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</si>
  <si>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地方政府向国际组织借款还本支出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</si>
  <si>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地方政府其他一般债务还本支出</t>
    </r>
  </si>
  <si>
    <t>二十四、债务付息支出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</si>
  <si>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地方政府一般债务付息支出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</si>
  <si>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地方政府一般债券付息支出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</si>
  <si>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地方政府向外国政府借款付息支出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</si>
  <si>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地方政府向国际组织借款付息支出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</si>
  <si>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地方政府其他一般债务付息支出</t>
    </r>
  </si>
  <si>
    <t>二十五、债务发行费用支出</t>
  </si>
  <si>
    <r>
      <rPr>
        <sz val="11"/>
        <rFont val="宋体"/>
        <charset val="134"/>
      </rPr>
      <t xml:space="preserve">      </t>
    </r>
    <r>
      <rPr>
        <sz val="11"/>
        <rFont val="宋体"/>
        <charset val="134"/>
      </rPr>
      <t>地方政府一般债务发行费用支出</t>
    </r>
  </si>
  <si>
    <t>二十六、其他支出</t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</si>
  <si>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年初预留</t>
    </r>
  </si>
  <si>
    <r>
      <rPr>
        <sz val="11"/>
        <rFont val="宋体"/>
        <charset val="134"/>
      </rPr>
      <t xml:space="preserve">        </t>
    </r>
    <r>
      <rPr>
        <sz val="11"/>
        <rFont val="宋体"/>
        <charset val="134"/>
      </rPr>
      <t>其他支出</t>
    </r>
  </si>
  <si>
    <t>支出合计</t>
  </si>
  <si>
    <t>附表4</t>
  </si>
  <si>
    <t xml:space="preserve">2022年一般公共预算本级基本支出预算表  </t>
  </si>
  <si>
    <t>预算数为执行数的（%）</t>
  </si>
  <si>
    <t>工资福利支出</t>
  </si>
  <si>
    <t>　基本工资</t>
  </si>
  <si>
    <t>　津贴补贴</t>
  </si>
  <si>
    <t>　奖金</t>
  </si>
  <si>
    <t>　绩效工资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</si>
  <si>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</si>
  <si>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</si>
  <si>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</si>
  <si>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</si>
  <si>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</si>
  <si>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</si>
  <si>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</si>
  <si>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</si>
  <si>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</si>
  <si>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</si>
  <si>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水费</t>
  </si>
  <si>
    <t>　电费</t>
  </si>
  <si>
    <t>　邮电费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</si>
  <si>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</si>
  <si>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</si>
  <si>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</si>
  <si>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</si>
  <si>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</si>
  <si>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</si>
  <si>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劳务费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</si>
  <si>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</si>
  <si>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</si>
  <si>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</si>
  <si>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</si>
  <si>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</si>
  <si>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</si>
  <si>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退休费</t>
  </si>
  <si>
    <t>　生活补助</t>
  </si>
  <si>
    <t>　医疗费补助</t>
  </si>
  <si>
    <t>　奖励金</t>
  </si>
  <si>
    <t>　其他对个人和家庭的补助</t>
  </si>
  <si>
    <t>资本性支出（基本建设）</t>
  </si>
  <si>
    <t xml:space="preserve">  办公设备购置</t>
  </si>
  <si>
    <t xml:space="preserve">  专用设备购置</t>
  </si>
  <si>
    <t>附表5</t>
  </si>
  <si>
    <t>2022年一般公共预算税收返还和转移支付预算表</t>
  </si>
  <si>
    <t>一、转移支付</t>
  </si>
  <si>
    <t xml:space="preserve">  （一）一般性转移支付</t>
  </si>
  <si>
    <t xml:space="preserve">      体制补助</t>
  </si>
  <si>
    <t xml:space="preserve">      增资转移支付补助</t>
  </si>
  <si>
    <t xml:space="preserve">      2000年农村税改转移支付补助</t>
  </si>
  <si>
    <t xml:space="preserve">          其中：村级转移补助资金</t>
  </si>
  <si>
    <t xml:space="preserve">      2004年降低农业税率对乡镇补助</t>
  </si>
  <si>
    <t xml:space="preserve">      2004年取消农业税附加对村级补助</t>
  </si>
  <si>
    <t xml:space="preserve">      免除农业税后财政减收补助</t>
  </si>
  <si>
    <t xml:space="preserve">      2004年农业税减收未补足部分</t>
  </si>
  <si>
    <t xml:space="preserve">      2006新增村级补助</t>
  </si>
  <si>
    <t xml:space="preserve">      2005年退耕还林减收补助</t>
  </si>
  <si>
    <t xml:space="preserve">      2010新增村、社区补助</t>
  </si>
  <si>
    <t xml:space="preserve">      所得税返还补助</t>
  </si>
  <si>
    <t xml:space="preserve">      其他补助(固定）</t>
  </si>
  <si>
    <t xml:space="preserve">      村村通广播补助</t>
  </si>
  <si>
    <t xml:space="preserve">      优抚补助</t>
  </si>
  <si>
    <t xml:space="preserve">      乡村泵站补助</t>
  </si>
  <si>
    <t xml:space="preserve">      其他一次性补助（大学生村官补助）</t>
  </si>
  <si>
    <t xml:space="preserve">      营改增补助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</si>
  <si>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</si>
  <si>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</si>
  <si>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</si>
  <si>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</si>
  <si>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</si>
  <si>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</si>
  <si>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</si>
  <si>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</si>
  <si>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</si>
  <si>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</si>
  <si>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</si>
  <si>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</si>
  <si>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</si>
  <si>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</si>
  <si>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</si>
  <si>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</si>
  <si>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</si>
  <si>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</si>
  <si>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</si>
  <si>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其他共同财政事权转移支付收入</t>
  </si>
  <si>
    <t xml:space="preserve">      其他一般性转移支付收入</t>
  </si>
  <si>
    <t xml:space="preserve"> （二）专项转移支付</t>
  </si>
  <si>
    <t>二、税收返还</t>
  </si>
  <si>
    <t xml:space="preserve">  1、“增、消两税”返还基数</t>
  </si>
  <si>
    <t>附表6</t>
  </si>
  <si>
    <t>2022年税收返还分地区预算表</t>
  </si>
  <si>
    <t>地   区</t>
  </si>
  <si>
    <t>2021年预算数</t>
  </si>
  <si>
    <t>凤台县凤凰镇</t>
  </si>
  <si>
    <t>总    计</t>
  </si>
  <si>
    <t>附表7</t>
  </si>
  <si>
    <t xml:space="preserve">2022年一般性转移支付分地区预算表 </t>
  </si>
  <si>
    <t>地     区</t>
  </si>
  <si>
    <t>合计</t>
  </si>
  <si>
    <t>附表8</t>
  </si>
  <si>
    <t xml:space="preserve">2022年专项转移支付分地区预算表 </t>
  </si>
  <si>
    <t>附表9</t>
  </si>
  <si>
    <t>政府一般债务限额和余额情况表</t>
  </si>
  <si>
    <t xml:space="preserve">项       目  </t>
  </si>
  <si>
    <t>金   额</t>
  </si>
  <si>
    <t>一、2022年**乡（镇）政府债务余额限额</t>
  </si>
  <si>
    <t>二、2022年末**乡（镇）政府债务余额</t>
  </si>
  <si>
    <t>附表10</t>
  </si>
  <si>
    <t>2022年政府性基金收入预算表</t>
  </si>
  <si>
    <t>一、农网还贷资金收入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</si>
  <si>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</si>
  <si>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</si>
  <si>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</si>
  <si>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</si>
  <si>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</si>
  <si>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</si>
  <si>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</si>
  <si>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</si>
  <si>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</si>
  <si>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</si>
  <si>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</si>
  <si>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</si>
  <si>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</si>
  <si>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</si>
  <si>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</si>
  <si>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</si>
  <si>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</si>
  <si>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收入合计</t>
  </si>
  <si>
    <t>加：上年结余收入</t>
  </si>
  <si>
    <t xml:space="preserve">    调入资金</t>
  </si>
  <si>
    <t xml:space="preserve">    上级补助收入</t>
  </si>
  <si>
    <t xml:space="preserve">    地方政府专项债务收入</t>
  </si>
  <si>
    <t xml:space="preserve">    地方政府专项债务转贷收入</t>
  </si>
  <si>
    <t>收入总计</t>
  </si>
  <si>
    <t>附表11</t>
  </si>
  <si>
    <t>2022年政府性基金支出预算表</t>
  </si>
  <si>
    <t>项               目</t>
  </si>
  <si>
    <t>一、文化体育与传媒支出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</si>
  <si>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</si>
  <si>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</si>
  <si>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</si>
  <si>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</si>
  <si>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</si>
  <si>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</si>
  <si>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</si>
  <si>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</si>
  <si>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</si>
  <si>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</si>
  <si>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</si>
  <si>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</si>
  <si>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</si>
  <si>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</si>
  <si>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</si>
  <si>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</si>
  <si>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</si>
  <si>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</si>
  <si>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</si>
  <si>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>四、城乡社区支出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</si>
  <si>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</si>
  <si>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</si>
  <si>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</si>
  <si>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</si>
  <si>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</si>
  <si>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</si>
  <si>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</si>
  <si>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</si>
  <si>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</si>
  <si>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</si>
  <si>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</si>
  <si>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</si>
  <si>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</si>
  <si>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</si>
  <si>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</si>
  <si>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</si>
  <si>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</si>
  <si>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</si>
  <si>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</si>
  <si>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</si>
  <si>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</si>
  <si>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</si>
  <si>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</si>
  <si>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</si>
  <si>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</si>
  <si>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</si>
  <si>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</si>
  <si>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</si>
  <si>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</si>
  <si>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</si>
  <si>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</si>
  <si>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</si>
  <si>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</si>
  <si>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</si>
  <si>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</si>
  <si>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</si>
  <si>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</si>
  <si>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</si>
  <si>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</si>
  <si>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</si>
  <si>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</si>
  <si>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</si>
  <si>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</si>
  <si>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</si>
  <si>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</si>
  <si>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</si>
  <si>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</si>
  <si>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</si>
  <si>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</si>
  <si>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</si>
  <si>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</si>
  <si>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</si>
  <si>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</si>
  <si>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</si>
  <si>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</si>
  <si>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</si>
  <si>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</si>
  <si>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</si>
  <si>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</si>
  <si>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</si>
  <si>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</si>
  <si>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</si>
  <si>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</si>
  <si>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</si>
  <si>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</si>
  <si>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</si>
  <si>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</si>
  <si>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</si>
  <si>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</si>
  <si>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</si>
  <si>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</si>
  <si>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</si>
  <si>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</si>
  <si>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</si>
  <si>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</si>
  <si>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</si>
  <si>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</si>
  <si>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</si>
  <si>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</si>
  <si>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</si>
  <si>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</si>
  <si>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</si>
  <si>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</si>
  <si>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</si>
  <si>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</si>
  <si>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</si>
  <si>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</si>
  <si>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</si>
  <si>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</si>
  <si>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</si>
  <si>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</si>
  <si>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</si>
  <si>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</si>
  <si>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</si>
  <si>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</si>
  <si>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</si>
  <si>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</si>
  <si>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</si>
  <si>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</si>
  <si>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</si>
  <si>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</si>
  <si>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</si>
  <si>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</si>
  <si>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</si>
  <si>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</si>
  <si>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</si>
  <si>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</si>
  <si>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</si>
  <si>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</si>
  <si>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</si>
  <si>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</si>
  <si>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</si>
  <si>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</si>
  <si>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</si>
  <si>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</si>
  <si>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</si>
  <si>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</si>
  <si>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</si>
  <si>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</si>
  <si>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</si>
  <si>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</si>
  <si>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</si>
  <si>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</si>
  <si>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</si>
  <si>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</si>
  <si>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</si>
  <si>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</si>
  <si>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</si>
  <si>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用于城乡医疗救助的彩票公益金支出</t>
  </si>
  <si>
    <t xml:space="preserve">      用于其他社会公益事业的彩票公益金支出</t>
  </si>
  <si>
    <t>十、债务付息支出</t>
  </si>
  <si>
    <t>十一、债务发行费用支出</t>
  </si>
  <si>
    <t xml:space="preserve">    补助市县支出</t>
  </si>
  <si>
    <t xml:space="preserve">    地方政府专项债务还本支出</t>
  </si>
  <si>
    <t xml:space="preserve">    年终结余</t>
  </si>
  <si>
    <t>支出总计</t>
  </si>
  <si>
    <t>附表12</t>
  </si>
  <si>
    <t>2022年政府性基金转移支付预算表</t>
  </si>
  <si>
    <t>项     目</t>
  </si>
  <si>
    <t xml:space="preserve">    支  出  合  计</t>
  </si>
  <si>
    <t>附表13</t>
  </si>
  <si>
    <t>政府专项债务限额和余额情况表</t>
  </si>
  <si>
    <t xml:space="preserve">项   目  </t>
  </si>
  <si>
    <t>一、2022年凤凰镇政府债务余额限额</t>
  </si>
  <si>
    <t>二、2022年末凤凰镇政府债务余额</t>
  </si>
  <si>
    <t>附表14</t>
  </si>
  <si>
    <t xml:space="preserve">2022年国有资本经营收入预算表 </t>
  </si>
  <si>
    <t>一、利润收入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</si>
  <si>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烟草企业利润收入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</si>
  <si>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石油石化企业利润收入</t>
    </r>
  </si>
  <si>
    <t>……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</si>
  <si>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其他国有资本经营预算企业利润收入</t>
    </r>
  </si>
  <si>
    <t>二、股利、股息收入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</si>
  <si>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国有控股公司股利、股息收入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</si>
  <si>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国有参股公司股利、股息收入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</si>
  <si>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其他国有资本经营预算企业股利、股息收入</t>
    </r>
  </si>
  <si>
    <t>三、产权转让收入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</si>
  <si>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</si>
  <si>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国有独资企业产权转让收入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</si>
  <si>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其他国有资本经营预算企业产权转让收入</t>
    </r>
  </si>
  <si>
    <t>四、清算收入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</si>
  <si>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国有股权、股份清算收入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</si>
  <si>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国有独资企业清算收入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</si>
  <si>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其他国有资本经营预算企业清算收入</t>
    </r>
  </si>
  <si>
    <t>五、国有资本经营预算转移支付收入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</si>
  <si>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国有资本经营预算转移支付收入</t>
    </r>
  </si>
  <si>
    <t>六、其他国有资本经营预算收入</t>
  </si>
  <si>
    <t>附表15</t>
  </si>
  <si>
    <t xml:space="preserve">2022年国有资本经营支出预算表 </t>
  </si>
  <si>
    <t>一、社会保障和就业支出</t>
  </si>
  <si>
    <t xml:space="preserve">  补充全国社会保障基金</t>
  </si>
  <si>
    <t xml:space="preserve">    国有资本经营预算补充社保基金支出</t>
  </si>
  <si>
    <t>二、国有资本经营预算支出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</si>
  <si>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解决历史遗留问题及改革成本支出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</si>
  <si>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厂办大集体改革支出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</si>
  <si>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“三供一业”移交补助支出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</si>
  <si>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国有企业办职教幼教补助支出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</si>
  <si>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其他解决历史遗留问题及改革成本支出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</si>
  <si>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国有企业资本金注入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</si>
  <si>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国有经济结构调整支出</t>
    </r>
    <r>
      <rPr>
        <sz val="11"/>
        <rFont val="宋体"/>
        <charset val="134"/>
      </rPr>
      <t xml:space="preserve">   </t>
    </r>
  </si>
  <si>
    <t xml:space="preserve">       公益性设施投资支出</t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</si>
  <si>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前瞻性战略性产业发展支出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</si>
  <si>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其他国有企业资本金注入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</si>
  <si>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国有企业政策性补贴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</si>
  <si>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国有企业政策性补贴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</si>
  <si>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金融国有资本经营预算支出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</si>
  <si>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资本性支出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</si>
  <si>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改革性支出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</si>
  <si>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其他金融国有资本经营预算支出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</si>
  <si>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其他国有资本经营预算支出</t>
    </r>
  </si>
  <si>
    <r>
      <rPr>
        <sz val="11"/>
        <rFont val="宋体"/>
        <charset val="134"/>
      </rPr>
      <t xml:space="preserve">       </t>
    </r>
    <r>
      <rPr>
        <sz val="11"/>
        <rFont val="宋体"/>
        <charset val="134"/>
      </rPr>
      <t>其他国有资本经营预算支出</t>
    </r>
  </si>
  <si>
    <t>加：结转下年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</si>
  <si>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调出资金</t>
    </r>
  </si>
  <si>
    <t>附表16</t>
  </si>
  <si>
    <t xml:space="preserve">2022年社会保险基金收入预算表 </t>
  </si>
  <si>
    <t>一、基本养老保险基金</t>
  </si>
  <si>
    <t xml:space="preserve">    个人缴费收入</t>
  </si>
  <si>
    <t xml:space="preserve">    集体补助收入</t>
  </si>
  <si>
    <t xml:space="preserve">    利息收入</t>
  </si>
  <si>
    <t xml:space="preserve">    政府补贴收入</t>
  </si>
  <si>
    <t xml:space="preserve">      其中：对基础养老金的补贴收入</t>
  </si>
  <si>
    <t xml:space="preserve">            对个人缴费的补贴收入</t>
  </si>
  <si>
    <t xml:space="preserve">    委托投资收益</t>
  </si>
  <si>
    <t xml:space="preserve">    其他收入</t>
  </si>
  <si>
    <t xml:space="preserve">    转移收入</t>
  </si>
  <si>
    <t>二、基本医疗保险基金</t>
  </si>
  <si>
    <t xml:space="preserve">    缴费收入</t>
  </si>
  <si>
    <t xml:space="preserve">      其中：城乡医疗救助资助收入</t>
  </si>
  <si>
    <t xml:space="preserve">    政府补助收入</t>
  </si>
  <si>
    <t>　　其中：政府按规定标准和参保人数资助收入</t>
  </si>
  <si>
    <t>三、生育保险基金</t>
  </si>
  <si>
    <t xml:space="preserve">    生育保险费收入</t>
  </si>
  <si>
    <t xml:space="preserve">    财政补贴收入</t>
  </si>
  <si>
    <t>四、新型农村合作医疗基金</t>
  </si>
  <si>
    <t>　　  其中：政府按规定标准和参合人数资助收入</t>
  </si>
  <si>
    <t>加： 上年结余收入</t>
  </si>
  <si>
    <t>附表17</t>
  </si>
  <si>
    <t xml:space="preserve">2022年社会保险基金支出预算表 </t>
  </si>
  <si>
    <t xml:space="preserve">    基础养老金支出</t>
  </si>
  <si>
    <t xml:space="preserve">    个人账户养老金支出</t>
  </si>
  <si>
    <t xml:space="preserve">    丧葬抚恤补助支出</t>
  </si>
  <si>
    <t xml:space="preserve">    其他支出</t>
  </si>
  <si>
    <t xml:space="preserve">    转移支出</t>
  </si>
  <si>
    <t xml:space="preserve">    基本医疗保险待遇支出</t>
  </si>
  <si>
    <r>
      <rPr>
        <sz val="12"/>
        <color rgb="FF000000"/>
        <rFont val="宋体"/>
        <charset val="134"/>
      </rPr>
      <t xml:space="preserve">    </t>
    </r>
    <r>
      <rPr>
        <sz val="12"/>
        <color indexed="8"/>
        <rFont val="宋体"/>
        <charset val="134"/>
      </rPr>
      <t>1.住院支出</t>
    </r>
  </si>
  <si>
    <r>
      <rPr>
        <sz val="12"/>
        <color rgb="FF000000"/>
        <rFont val="宋体"/>
        <charset val="134"/>
      </rPr>
      <t xml:space="preserve">    </t>
    </r>
    <r>
      <rPr>
        <sz val="12"/>
        <color indexed="8"/>
        <rFont val="宋体"/>
        <charset val="134"/>
      </rPr>
      <t>2.门诊支出</t>
    </r>
  </si>
  <si>
    <t xml:space="preserve">    大病保险支出</t>
  </si>
  <si>
    <t xml:space="preserve">    生育医疗费用支出</t>
  </si>
  <si>
    <t xml:space="preserve">    生育津贴支出</t>
  </si>
  <si>
    <r>
      <rPr>
        <sz val="12"/>
        <color rgb="FF000000"/>
        <rFont val="宋体"/>
        <charset val="134"/>
      </rPr>
      <t xml:space="preserve">    </t>
    </r>
    <r>
      <rPr>
        <sz val="12"/>
        <color indexed="8"/>
        <rFont val="宋体"/>
        <charset val="134"/>
      </rPr>
      <t>1.统筹基金住院支出</t>
    </r>
  </si>
  <si>
    <r>
      <rPr>
        <sz val="12"/>
        <color rgb="FF000000"/>
        <rFont val="宋体"/>
        <charset val="134"/>
      </rPr>
      <t xml:space="preserve">    </t>
    </r>
    <r>
      <rPr>
        <sz val="12"/>
        <color indexed="8"/>
        <rFont val="宋体"/>
        <charset val="134"/>
      </rPr>
      <t>2.统筹基金门诊支出</t>
    </r>
  </si>
  <si>
    <r>
      <rPr>
        <sz val="12"/>
        <color rgb="FF000000"/>
        <rFont val="宋体"/>
        <charset val="134"/>
      </rPr>
      <t xml:space="preserve">    </t>
    </r>
    <r>
      <rPr>
        <sz val="12"/>
        <color indexed="8"/>
        <rFont val="宋体"/>
        <charset val="134"/>
      </rPr>
      <t>3.家庭账户基金支出</t>
    </r>
  </si>
  <si>
    <t>加： 结转下年</t>
  </si>
  <si>
    <t>附表25</t>
  </si>
  <si>
    <t>2022年部门“三公”经费预算表</t>
  </si>
  <si>
    <t>部门：</t>
  </si>
  <si>
    <t>项目</t>
  </si>
  <si>
    <t>预算数</t>
  </si>
  <si>
    <t>因公出国（境）费</t>
  </si>
  <si>
    <t>公务接待费</t>
  </si>
  <si>
    <t>公务用车购置及运行费</t>
  </si>
  <si>
    <t xml:space="preserve">  其中：公务用车运行费</t>
  </si>
  <si>
    <t xml:space="preserve">       公务用车购置费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</si>
</sst>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_ "/>
    <numFmt numFmtId="178" formatCode="0_);[Red]\(0\)"/>
    <numFmt numFmtId="179" formatCode="0.0_ "/>
    <numFmt numFmtId="180" formatCode="0.00;[Red]0.00"/>
  </numFmts>
  <fonts count="52">
    <font>
      <sz val="11"/>
      <name val="宋体"/>
      <charset val="134"/>
    </font>
    <font>
      <sz val="12"/>
      <name val="宋体"/>
      <charset val="134"/>
    </font>
    <font>
      <b/>
      <sz val="18"/>
      <name val="华文中宋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华文中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Arial"/>
      <charset val="134"/>
    </font>
    <font>
      <sz val="10"/>
      <color rgb="FF000000"/>
      <name val="MS Sans Serif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华文中宋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8"/>
      <color indexed="8"/>
      <name val="华文中宋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>
      <protection locked="0"/>
    </xf>
    <xf numFmtId="0" fontId="49" fillId="0" borderId="0">
      <protection locked="0"/>
    </xf>
    <xf numFmtId="0" fontId="16" fillId="0" borderId="0">
      <protection locked="0"/>
    </xf>
    <xf numFmtId="0" fontId="50" fillId="0" borderId="0">
      <protection locked="0"/>
    </xf>
    <xf numFmtId="0" fontId="1" fillId="0" borderId="0">
      <protection locked="0"/>
    </xf>
    <xf numFmtId="0" fontId="50" fillId="0" borderId="0">
      <protection locked="0"/>
    </xf>
  </cellStyleXfs>
  <cellXfs count="183">
    <xf numFmtId="0" fontId="0" fillId="0" borderId="0" xfId="0">
      <alignment vertical="center"/>
    </xf>
    <xf numFmtId="0" fontId="1" fillId="0" borderId="0" xfId="53" applyAlignment="1" applyProtection="1"/>
    <xf numFmtId="0" fontId="0" fillId="0" borderId="0" xfId="53" applyFont="1" applyAlignment="1" applyProtection="1"/>
    <xf numFmtId="0" fontId="2" fillId="0" borderId="0" xfId="53" applyFont="1" applyAlignment="1" applyProtection="1">
      <alignment horizontal="center"/>
    </xf>
    <xf numFmtId="176" fontId="3" fillId="0" borderId="0" xfId="53" applyNumberFormat="1" applyFont="1" applyFill="1" applyBorder="1" applyAlignment="1" applyProtection="1">
      <alignment horizontal="left" vertical="center"/>
    </xf>
    <xf numFmtId="176" fontId="3" fillId="0" borderId="0" xfId="53" applyNumberFormat="1" applyFont="1" applyFill="1" applyBorder="1" applyAlignment="1" applyProtection="1">
      <alignment horizontal="right" vertical="center"/>
    </xf>
    <xf numFmtId="0" fontId="4" fillId="0" borderId="1" xfId="53" applyFont="1" applyBorder="1" applyAlignment="1" applyProtection="1">
      <alignment horizontal="center" vertical="center"/>
    </xf>
    <xf numFmtId="0" fontId="5" fillId="0" borderId="1" xfId="53" applyFont="1" applyBorder="1" applyAlignment="1" applyProtection="1">
      <alignment horizontal="center" vertical="center"/>
    </xf>
    <xf numFmtId="0" fontId="0" fillId="0" borderId="1" xfId="53" applyFont="1" applyBorder="1" applyAlignment="1" applyProtection="1">
      <alignment horizontal="left" vertical="center"/>
    </xf>
    <xf numFmtId="0" fontId="1" fillId="0" borderId="1" xfId="53" applyBorder="1" applyAlignment="1" applyProtection="1">
      <alignment horizontal="center" vertical="center"/>
    </xf>
    <xf numFmtId="0" fontId="0" fillId="0" borderId="1" xfId="53" applyFont="1" applyFill="1" applyBorder="1" applyAlignment="1" applyProtection="1">
      <alignment horizontal="left" vertical="center"/>
    </xf>
    <xf numFmtId="0" fontId="6" fillId="0" borderId="0" xfId="54" applyFont="1" applyAlignment="1" applyProtection="1"/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7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177" fontId="8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Border="1">
      <alignment vertical="center"/>
    </xf>
    <xf numFmtId="49" fontId="0" fillId="3" borderId="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/>
    <xf numFmtId="0" fontId="2" fillId="0" borderId="0" xfId="50" applyFont="1" applyFill="1" applyAlignment="1" applyProtection="1">
      <alignment horizontal="center" vertical="center"/>
    </xf>
    <xf numFmtId="0" fontId="0" fillId="0" borderId="0" xfId="50" applyFont="1" applyFill="1" applyAlignment="1" applyProtection="1">
      <alignment vertical="center"/>
    </xf>
    <xf numFmtId="0" fontId="0" fillId="0" borderId="0" xfId="50" applyFont="1" applyFill="1" applyAlignment="1" applyProtection="1">
      <alignment horizontal="right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NumberFormat="1" applyFont="1" applyFill="1" applyBorder="1" applyAlignment="1" applyProtection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 applyProtection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>
      <alignment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3" fontId="0" fillId="0" borderId="1" xfId="0" applyNumberFormat="1" applyFont="1" applyBorder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Protection="1">
      <alignment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3" fontId="11" fillId="0" borderId="3" xfId="0" applyNumberFormat="1" applyFont="1" applyBorder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178" fontId="1" fillId="0" borderId="1" xfId="51" applyNumberFormat="1" applyFont="1" applyFill="1" applyBorder="1" applyAlignment="1" applyProtection="1">
      <alignment horizontal="center" vertical="center"/>
    </xf>
    <xf numFmtId="0" fontId="13" fillId="0" borderId="1" xfId="51" applyNumberFormat="1" applyFont="1" applyFill="1" applyBorder="1" applyAlignment="1" applyProtection="1">
      <alignment horizontal="center" vertical="center"/>
    </xf>
    <xf numFmtId="178" fontId="13" fillId="0" borderId="1" xfId="5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/>
    </xf>
    <xf numFmtId="177" fontId="1" fillId="0" borderId="0" xfId="0" applyNumberFormat="1" applyFont="1" applyFill="1" applyAlignment="1">
      <alignment horizont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177" fontId="7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179" fontId="7" fillId="0" borderId="7" xfId="0" applyNumberFormat="1" applyFont="1" applyFill="1" applyBorder="1">
      <alignment vertical="center"/>
    </xf>
    <xf numFmtId="0" fontId="22" fillId="0" borderId="5" xfId="0" applyNumberFormat="1" applyFont="1" applyFill="1" applyBorder="1" applyAlignment="1">
      <alignment horizontal="left" vertical="center"/>
    </xf>
    <xf numFmtId="180" fontId="22" fillId="0" borderId="5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>
      <alignment vertical="center"/>
    </xf>
    <xf numFmtId="179" fontId="8" fillId="0" borderId="8" xfId="0" applyNumberFormat="1" applyFont="1" applyFill="1" applyBorder="1">
      <alignment vertical="center"/>
    </xf>
    <xf numFmtId="0" fontId="8" fillId="0" borderId="0" xfId="0" applyFont="1" applyFill="1" applyAlignment="1"/>
    <xf numFmtId="0" fontId="8" fillId="0" borderId="0" xfId="0" applyFont="1" applyAlignment="1"/>
    <xf numFmtId="177" fontId="7" fillId="0" borderId="0" xfId="0" applyNumberFormat="1" applyFont="1" applyFill="1" applyAlignment="1">
      <alignment horizontal="center" vertical="center"/>
    </xf>
    <xf numFmtId="177" fontId="24" fillId="0" borderId="0" xfId="0" applyNumberFormat="1" applyFont="1" applyFill="1" applyAlignment="1">
      <alignment horizontal="center" vertical="center" wrapText="1"/>
    </xf>
    <xf numFmtId="178" fontId="4" fillId="0" borderId="1" xfId="49" applyNumberFormat="1" applyFont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Protection="1">
      <alignment vertical="center"/>
      <protection locked="0"/>
    </xf>
    <xf numFmtId="1" fontId="4" fillId="0" borderId="1" xfId="0" applyNumberFormat="1" applyFont="1" applyFill="1" applyBorder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Protection="1">
      <alignment vertical="center"/>
      <protection locked="0"/>
    </xf>
    <xf numFmtId="179" fontId="0" fillId="0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Alignment="1"/>
    <xf numFmtId="177" fontId="25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>
      <alignment vertical="center"/>
    </xf>
    <xf numFmtId="1" fontId="0" fillId="0" borderId="1" xfId="0" applyNumberFormat="1" applyFont="1" applyFill="1" applyBorder="1" applyProtection="1">
      <alignment vertical="center"/>
      <protection locked="0"/>
    </xf>
    <xf numFmtId="0" fontId="0" fillId="0" borderId="1" xfId="0" applyNumberFormat="1" applyFont="1" applyFill="1" applyBorder="1" applyProtection="1">
      <alignment vertical="center"/>
      <protection locked="0"/>
    </xf>
    <xf numFmtId="0" fontId="0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179" fontId="25" fillId="0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Protection="1">
      <alignment vertical="center"/>
      <protection locked="0"/>
    </xf>
    <xf numFmtId="0" fontId="26" fillId="0" borderId="1" xfId="0" applyFont="1" applyFill="1" applyBorder="1" applyProtection="1">
      <alignment vertical="center"/>
      <protection locked="0"/>
    </xf>
    <xf numFmtId="0" fontId="26" fillId="0" borderId="1" xfId="0" applyFont="1" applyFill="1" applyBorder="1">
      <alignment vertical="center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Protection="1">
      <alignment vertical="center"/>
      <protection locked="0"/>
    </xf>
    <xf numFmtId="0" fontId="5" fillId="0" borderId="1" xfId="0" applyFont="1" applyFill="1" applyBorder="1">
      <alignment vertical="center"/>
    </xf>
    <xf numFmtId="0" fontId="1" fillId="0" borderId="1" xfId="0" applyFont="1" applyFill="1" applyBorder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distributed" vertical="center"/>
      <protection locked="0"/>
    </xf>
    <xf numFmtId="1" fontId="5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>
      <alignment vertic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21湖北省2015年地方财政预算表（20150331报部）" xfId="50"/>
    <cellStyle name="常规_专项转移支付项目表" xfId="51"/>
    <cellStyle name="常规 16" xfId="52"/>
    <cellStyle name="常规_省级部门预决算及“三公”经费公开工作方案附件" xfId="53"/>
    <cellStyle name="常规_2012年预算公开分析表（26个部门财政拨款三公经费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0"/>
  </sheetPr>
  <dimension ref="A1:B42"/>
  <sheetViews>
    <sheetView zoomScale="90" zoomScaleNormal="90" workbookViewId="0">
      <selection activeCell="F20" sqref="F20"/>
    </sheetView>
  </sheetViews>
  <sheetFormatPr defaultColWidth="9" defaultRowHeight="13.5" customHeight="1" outlineLevelCol="1"/>
  <cols>
    <col min="1" max="1" width="53.875" style="55" customWidth="1"/>
    <col min="2" max="2" width="21.25" style="175" customWidth="1"/>
    <col min="3" max="16384" width="9" style="55"/>
  </cols>
  <sheetData>
    <row r="1" customHeight="1" spans="1:1">
      <c r="A1" s="55" t="s">
        <v>0</v>
      </c>
    </row>
    <row r="2" ht="28.5" customHeight="1" spans="1:2">
      <c r="A2" s="176" t="s">
        <v>1</v>
      </c>
      <c r="B2" s="176"/>
    </row>
    <row r="3" ht="18" customHeight="1" spans="2:2">
      <c r="B3" s="76" t="s">
        <v>2</v>
      </c>
    </row>
    <row r="4" ht="36.75" customHeight="1" spans="1:2">
      <c r="A4" s="18" t="s">
        <v>3</v>
      </c>
      <c r="B4" s="18" t="s">
        <v>4</v>
      </c>
    </row>
    <row r="5" ht="16.9" customHeight="1" spans="1:2">
      <c r="A5" s="177" t="s">
        <v>5</v>
      </c>
      <c r="B5" s="17">
        <f>SUM(B6:B19)</f>
        <v>7163</v>
      </c>
    </row>
    <row r="6" ht="16.9" customHeight="1" spans="1:2">
      <c r="A6" s="178" t="s">
        <v>6</v>
      </c>
      <c r="B6" s="179">
        <v>1900</v>
      </c>
    </row>
    <row r="7" ht="16.9" customHeight="1" spans="1:2">
      <c r="A7" s="178" t="s">
        <v>7</v>
      </c>
      <c r="B7" s="179">
        <v>30</v>
      </c>
    </row>
    <row r="8" ht="16.9" customHeight="1" spans="1:2">
      <c r="A8" s="178" t="s">
        <v>8</v>
      </c>
      <c r="B8" s="180"/>
    </row>
    <row r="9" ht="16.9" customHeight="1" spans="1:2">
      <c r="A9" s="178" t="s">
        <v>9</v>
      </c>
      <c r="B9" s="180"/>
    </row>
    <row r="10" ht="16.9" customHeight="1" spans="1:2">
      <c r="A10" s="178" t="s">
        <v>10</v>
      </c>
      <c r="B10" s="180">
        <v>150</v>
      </c>
    </row>
    <row r="11" ht="16.9" customHeight="1" spans="1:2">
      <c r="A11" s="178" t="s">
        <v>11</v>
      </c>
      <c r="B11" s="180">
        <v>200</v>
      </c>
    </row>
    <row r="12" ht="16.9" customHeight="1" spans="1:2">
      <c r="A12" s="178" t="s">
        <v>12</v>
      </c>
      <c r="B12" s="180">
        <v>50</v>
      </c>
    </row>
    <row r="13" ht="16.9" customHeight="1" spans="1:2">
      <c r="A13" s="178" t="s">
        <v>13</v>
      </c>
      <c r="B13" s="180">
        <v>40</v>
      </c>
    </row>
    <row r="14" ht="16.9" customHeight="1" spans="1:2">
      <c r="A14" s="178" t="s">
        <v>14</v>
      </c>
      <c r="B14" s="180">
        <v>700</v>
      </c>
    </row>
    <row r="15" ht="16.9" customHeight="1" spans="1:2">
      <c r="A15" s="178" t="s">
        <v>15</v>
      </c>
      <c r="B15" s="180"/>
    </row>
    <row r="16" ht="16.9" customHeight="1" spans="1:2">
      <c r="A16" s="178" t="s">
        <v>16</v>
      </c>
      <c r="B16" s="180">
        <v>63</v>
      </c>
    </row>
    <row r="17" ht="16.9" customHeight="1" spans="1:2">
      <c r="A17" s="178" t="s">
        <v>17</v>
      </c>
      <c r="B17" s="180">
        <v>4000</v>
      </c>
    </row>
    <row r="18" ht="16.9" customHeight="1" spans="1:2">
      <c r="A18" s="178" t="s">
        <v>18</v>
      </c>
      <c r="B18" s="180">
        <v>30</v>
      </c>
    </row>
    <row r="19" ht="16.9" customHeight="1" spans="1:2">
      <c r="A19" s="178" t="s">
        <v>19</v>
      </c>
      <c r="B19" s="180"/>
    </row>
    <row r="20" ht="16.9" customHeight="1" spans="1:2">
      <c r="A20" s="177" t="s">
        <v>20</v>
      </c>
      <c r="B20" s="17">
        <f>SUM(B21:B28)</f>
        <v>0</v>
      </c>
    </row>
    <row r="21" ht="16.9" customHeight="1" spans="1:2">
      <c r="A21" s="178" t="s">
        <v>21</v>
      </c>
      <c r="B21" s="180"/>
    </row>
    <row r="22" ht="16.9" customHeight="1" spans="1:2">
      <c r="A22" s="178" t="s">
        <v>22</v>
      </c>
      <c r="B22" s="180"/>
    </row>
    <row r="23" ht="16.9" customHeight="1" spans="1:2">
      <c r="A23" s="178" t="s">
        <v>23</v>
      </c>
      <c r="B23" s="180"/>
    </row>
    <row r="24" ht="16.9" customHeight="1" spans="1:2">
      <c r="A24" s="178" t="s">
        <v>24</v>
      </c>
      <c r="B24" s="180"/>
    </row>
    <row r="25" ht="16.9" customHeight="1" spans="1:2">
      <c r="A25" s="178" t="s">
        <v>25</v>
      </c>
      <c r="B25" s="180"/>
    </row>
    <row r="26" ht="16.9" customHeight="1" spans="1:2">
      <c r="A26" s="178" t="s">
        <v>26</v>
      </c>
      <c r="B26" s="180"/>
    </row>
    <row r="27" ht="16.9" customHeight="1" spans="1:2">
      <c r="A27" s="178" t="s">
        <v>27</v>
      </c>
      <c r="B27" s="180"/>
    </row>
    <row r="28" ht="16.9" customHeight="1" spans="1:2">
      <c r="A28" s="178" t="s">
        <v>28</v>
      </c>
      <c r="B28" s="180"/>
    </row>
    <row r="29" ht="16.9" customHeight="1" spans="1:2">
      <c r="A29" s="177" t="s">
        <v>29</v>
      </c>
      <c r="B29" s="18">
        <f>B5+B20</f>
        <v>7163</v>
      </c>
    </row>
    <row r="30" ht="16.9" customHeight="1" spans="1:2">
      <c r="A30" s="178" t="s">
        <v>30</v>
      </c>
      <c r="B30" s="181">
        <f>SUM(B31:B33)</f>
        <v>0</v>
      </c>
    </row>
    <row r="31" ht="16.9" customHeight="1" spans="1:2">
      <c r="A31" s="178" t="s">
        <v>31</v>
      </c>
      <c r="B31" s="181"/>
    </row>
    <row r="32" ht="16.9" customHeight="1" spans="1:2">
      <c r="A32" s="178" t="s">
        <v>32</v>
      </c>
      <c r="B32" s="181"/>
    </row>
    <row r="33" ht="16.9" customHeight="1" spans="1:2">
      <c r="A33" s="178" t="s">
        <v>33</v>
      </c>
      <c r="B33" s="181"/>
    </row>
    <row r="34" ht="16.9" customHeight="1" spans="1:2">
      <c r="A34" s="178" t="s">
        <v>34</v>
      </c>
      <c r="B34" s="181">
        <v>5735.57</v>
      </c>
    </row>
    <row r="35" ht="16.9" customHeight="1" spans="1:2">
      <c r="A35" s="178" t="s">
        <v>35</v>
      </c>
      <c r="B35" s="181"/>
    </row>
    <row r="36" ht="16.9" customHeight="1" spans="1:2">
      <c r="A36" s="178" t="s">
        <v>36</v>
      </c>
      <c r="B36" s="181">
        <f>B37</f>
        <v>0</v>
      </c>
    </row>
    <row r="37" ht="16.9" customHeight="1" spans="1:2">
      <c r="A37" s="178" t="s">
        <v>37</v>
      </c>
      <c r="B37" s="181"/>
    </row>
    <row r="38" ht="16.9" customHeight="1" spans="1:2">
      <c r="A38" s="178" t="s">
        <v>38</v>
      </c>
      <c r="B38" s="181"/>
    </row>
    <row r="39" ht="16.9" customHeight="1" spans="1:2">
      <c r="A39" s="153" t="s">
        <v>39</v>
      </c>
      <c r="B39" s="181"/>
    </row>
    <row r="40" ht="16.9" customHeight="1" spans="1:2">
      <c r="A40" s="153" t="s">
        <v>40</v>
      </c>
      <c r="B40" s="181"/>
    </row>
    <row r="41" ht="16.9" customHeight="1" spans="1:2">
      <c r="A41" s="178" t="s">
        <v>41</v>
      </c>
      <c r="B41" s="181"/>
    </row>
    <row r="42" ht="16.9" customHeight="1" spans="1:2">
      <c r="A42" s="177" t="s">
        <v>42</v>
      </c>
      <c r="B42" s="182">
        <f>B29+B30+B34+B36</f>
        <v>12898.57</v>
      </c>
    </row>
  </sheetData>
  <mergeCells count="1">
    <mergeCell ref="A2:B2"/>
  </mergeCells>
  <printOptions horizontalCentered="1"/>
  <pageMargins left="0.39" right="0.71" top="0.55" bottom="0.55" header="0.31" footer="0.3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29"/>
  <sheetViews>
    <sheetView showZeros="0" workbookViewId="0">
      <selection activeCell="B16" sqref="B16"/>
    </sheetView>
  </sheetViews>
  <sheetFormatPr defaultColWidth="9" defaultRowHeight="13.5" customHeight="1" outlineLevelCol="1"/>
  <cols>
    <col min="1" max="1" width="46.5" style="55" customWidth="1"/>
    <col min="2" max="2" width="23.625" style="76" customWidth="1"/>
    <col min="3" max="16384" width="9" style="55"/>
  </cols>
  <sheetData>
    <row r="1" ht="18" customHeight="1" spans="1:1">
      <c r="A1" s="77" t="s">
        <v>1207</v>
      </c>
    </row>
    <row r="2" ht="28.5" customHeight="1" spans="1:2">
      <c r="A2" s="78" t="s">
        <v>1208</v>
      </c>
      <c r="B2" s="78"/>
    </row>
    <row r="3" ht="22.5" customHeight="1" spans="2:2">
      <c r="B3" s="76" t="s">
        <v>2</v>
      </c>
    </row>
    <row r="4" ht="30.75" customHeight="1" spans="1:2">
      <c r="A4" s="18" t="s">
        <v>3</v>
      </c>
      <c r="B4" s="18" t="s">
        <v>4</v>
      </c>
    </row>
    <row r="5" ht="20.1" customHeight="1" spans="1:2">
      <c r="A5" s="79" t="s">
        <v>1209</v>
      </c>
      <c r="B5" s="80"/>
    </row>
    <row r="6" ht="20.1" customHeight="1" spans="1:2">
      <c r="A6" s="81" t="s">
        <v>1210</v>
      </c>
      <c r="B6" s="82"/>
    </row>
    <row r="7" ht="20.1" customHeight="1" spans="1:2">
      <c r="A7" s="81" t="s">
        <v>1211</v>
      </c>
      <c r="B7" s="82"/>
    </row>
    <row r="8" ht="20.1" customHeight="1" spans="1:2">
      <c r="A8" s="83" t="s">
        <v>1212</v>
      </c>
      <c r="B8" s="82"/>
    </row>
    <row r="9" ht="20.1" customHeight="1" spans="1:2">
      <c r="A9" s="83" t="s">
        <v>1213</v>
      </c>
      <c r="B9" s="82"/>
    </row>
    <row r="10" ht="20.1" customHeight="1" spans="1:2">
      <c r="A10" s="81" t="s">
        <v>1214</v>
      </c>
      <c r="B10" s="82"/>
    </row>
    <row r="11" ht="20.1" customHeight="1" spans="1:2">
      <c r="A11" s="81" t="s">
        <v>1215</v>
      </c>
      <c r="B11" s="82"/>
    </row>
    <row r="12" ht="20.1" customHeight="1" spans="1:2">
      <c r="A12" s="81" t="s">
        <v>1216</v>
      </c>
      <c r="B12" s="82"/>
    </row>
    <row r="13" ht="20.1" customHeight="1" spans="1:2">
      <c r="A13" s="81" t="s">
        <v>1217</v>
      </c>
      <c r="B13" s="82"/>
    </row>
    <row r="14" ht="20.1" customHeight="1" spans="1:2">
      <c r="A14" s="81" t="s">
        <v>1218</v>
      </c>
      <c r="B14" s="82"/>
    </row>
    <row r="15" ht="20.1" customHeight="1" spans="1:2">
      <c r="A15" s="81" t="s">
        <v>1219</v>
      </c>
      <c r="B15" s="82"/>
    </row>
    <row r="16" ht="20.1" customHeight="1" spans="1:2">
      <c r="A16" s="81" t="s">
        <v>1220</v>
      </c>
      <c r="B16" s="82"/>
    </row>
    <row r="17" ht="20.1" customHeight="1" spans="1:2">
      <c r="A17" s="81" t="s">
        <v>1221</v>
      </c>
      <c r="B17" s="82"/>
    </row>
    <row r="18" ht="20.1" customHeight="1" spans="1:2">
      <c r="A18" s="81" t="s">
        <v>1222</v>
      </c>
      <c r="B18" s="82"/>
    </row>
    <row r="19" ht="20.1" customHeight="1" spans="1:2">
      <c r="A19" s="81" t="s">
        <v>1223</v>
      </c>
      <c r="B19" s="82"/>
    </row>
    <row r="20" ht="20.1" customHeight="1" spans="1:2">
      <c r="A20" s="81" t="s">
        <v>1224</v>
      </c>
      <c r="B20" s="82"/>
    </row>
    <row r="21" ht="20.1" customHeight="1" spans="1:2">
      <c r="A21" s="81" t="s">
        <v>1225</v>
      </c>
      <c r="B21" s="82"/>
    </row>
    <row r="22" ht="20.1" customHeight="1" spans="1:2">
      <c r="A22" s="81" t="s">
        <v>1226</v>
      </c>
      <c r="B22" s="82"/>
    </row>
    <row r="23" ht="20.1" customHeight="1" spans="1:2">
      <c r="A23" s="84" t="s">
        <v>1227</v>
      </c>
      <c r="B23" s="85">
        <f>SUM(B5:B22)</f>
        <v>0</v>
      </c>
    </row>
    <row r="24" ht="20.1" customHeight="1" spans="1:2">
      <c r="A24" s="37" t="s">
        <v>1228</v>
      </c>
      <c r="B24" s="86"/>
    </row>
    <row r="25" ht="20.1" customHeight="1" spans="1:2">
      <c r="A25" s="37" t="s">
        <v>1229</v>
      </c>
      <c r="B25" s="86"/>
    </row>
    <row r="26" ht="20.1" customHeight="1" spans="1:2">
      <c r="A26" s="37" t="s">
        <v>1230</v>
      </c>
      <c r="B26" s="86"/>
    </row>
    <row r="27" ht="20.1" customHeight="1" spans="1:2">
      <c r="A27" s="37" t="s">
        <v>1231</v>
      </c>
      <c r="B27" s="86"/>
    </row>
    <row r="28" ht="20.1" customHeight="1" spans="1:2">
      <c r="A28" s="37" t="s">
        <v>1232</v>
      </c>
      <c r="B28" s="86"/>
    </row>
    <row r="29" ht="20.1" customHeight="1" spans="1:2">
      <c r="A29" s="87" t="s">
        <v>1233</v>
      </c>
      <c r="B29" s="85">
        <f>SUM(B23:B28)</f>
        <v>0</v>
      </c>
    </row>
  </sheetData>
  <mergeCells count="1">
    <mergeCell ref="A2:B2"/>
  </mergeCells>
  <printOptions horizontalCentered="1"/>
  <pageMargins left="0.49" right="0.56" top="0.75" bottom="0.75" header="0.31" footer="0.3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176"/>
  <sheetViews>
    <sheetView showZeros="0" tabSelected="1" workbookViewId="0">
      <pane xSplit="1" ySplit="4" topLeftCell="B141" activePane="bottomRight" state="frozen"/>
      <selection/>
      <selection pane="topRight"/>
      <selection pane="bottomLeft"/>
      <selection pane="bottomRight" activeCell="G142" sqref="G142"/>
    </sheetView>
  </sheetViews>
  <sheetFormatPr defaultColWidth="9" defaultRowHeight="13.5" customHeight="1" outlineLevelCol="1"/>
  <cols>
    <col min="1" max="1" width="55.625" style="14" customWidth="1"/>
    <col min="2" max="2" width="25.5" style="15" customWidth="1"/>
    <col min="3" max="16384" width="9" style="14"/>
  </cols>
  <sheetData>
    <row r="1" ht="16.5" customHeight="1" spans="1:1">
      <c r="A1" s="14" t="s">
        <v>1234</v>
      </c>
    </row>
    <row r="2" ht="28.5" customHeight="1" spans="1:2">
      <c r="A2" s="16" t="s">
        <v>1235</v>
      </c>
      <c r="B2" s="16"/>
    </row>
    <row r="3" ht="24" customHeight="1" spans="2:2">
      <c r="B3" s="15" t="s">
        <v>2</v>
      </c>
    </row>
    <row r="4" s="12" customFormat="1" ht="31.5" customHeight="1" spans="1:2">
      <c r="A4" s="17" t="s">
        <v>1236</v>
      </c>
      <c r="B4" s="18" t="s">
        <v>4</v>
      </c>
    </row>
    <row r="5" ht="17.25" customHeight="1" spans="1:2">
      <c r="A5" s="19" t="s">
        <v>1237</v>
      </c>
      <c r="B5" s="70">
        <f>B6</f>
        <v>0</v>
      </c>
    </row>
    <row r="6" ht="17.25" customHeight="1" spans="1:2">
      <c r="A6" s="36" t="s">
        <v>1238</v>
      </c>
      <c r="B6" s="71">
        <f>SUM(B7:B10)</f>
        <v>0</v>
      </c>
    </row>
    <row r="7" ht="17.25" customHeight="1" spans="1:2">
      <c r="A7" s="36" t="s">
        <v>1239</v>
      </c>
      <c r="B7" s="72"/>
    </row>
    <row r="8" ht="17.25" customHeight="1" spans="1:2">
      <c r="A8" s="36" t="s">
        <v>1240</v>
      </c>
      <c r="B8" s="72"/>
    </row>
    <row r="9" ht="17.25" customHeight="1" spans="1:2">
      <c r="A9" s="36" t="s">
        <v>1241</v>
      </c>
      <c r="B9" s="72"/>
    </row>
    <row r="10" ht="17.25" customHeight="1" spans="1:2">
      <c r="A10" s="36" t="s">
        <v>1242</v>
      </c>
      <c r="B10" s="72"/>
    </row>
    <row r="11" ht="17.25" customHeight="1" spans="1:2">
      <c r="A11" s="19" t="s">
        <v>1243</v>
      </c>
      <c r="B11" s="70">
        <f>B12+B16</f>
        <v>0</v>
      </c>
    </row>
    <row r="12" ht="17.25" customHeight="1" spans="1:2">
      <c r="A12" s="36" t="s">
        <v>1244</v>
      </c>
      <c r="B12" s="71">
        <f>SUM(B13:B15)</f>
        <v>0</v>
      </c>
    </row>
    <row r="13" ht="17.25" customHeight="1" spans="1:2">
      <c r="A13" s="36" t="s">
        <v>1245</v>
      </c>
      <c r="B13" s="72"/>
    </row>
    <row r="14" ht="17.25" customHeight="1" spans="1:2">
      <c r="A14" s="36" t="s">
        <v>1246</v>
      </c>
      <c r="B14" s="72"/>
    </row>
    <row r="15" ht="17.25" customHeight="1" spans="1:2">
      <c r="A15" s="36" t="s">
        <v>1247</v>
      </c>
      <c r="B15" s="72"/>
    </row>
    <row r="16" ht="17.25" customHeight="1" spans="1:2">
      <c r="A16" s="36" t="s">
        <v>1248</v>
      </c>
      <c r="B16" s="71"/>
    </row>
    <row r="17" ht="17.25" customHeight="1" spans="1:2">
      <c r="A17" s="36" t="s">
        <v>1245</v>
      </c>
      <c r="B17" s="72"/>
    </row>
    <row r="18" ht="17.25" customHeight="1" spans="1:2">
      <c r="A18" s="36" t="s">
        <v>1246</v>
      </c>
      <c r="B18" s="72"/>
    </row>
    <row r="19" ht="17.25" customHeight="1" spans="1:2">
      <c r="A19" s="36" t="s">
        <v>1249</v>
      </c>
      <c r="B19" s="72"/>
    </row>
    <row r="20" s="13" customFormat="1" ht="17.25" customHeight="1" spans="1:2">
      <c r="A20" s="26" t="s">
        <v>1250</v>
      </c>
      <c r="B20" s="70"/>
    </row>
    <row r="21" ht="17.25" customHeight="1" spans="1:2">
      <c r="A21" s="36" t="s">
        <v>1251</v>
      </c>
      <c r="B21" s="72"/>
    </row>
    <row r="22" ht="17.25" customHeight="1" spans="1:2">
      <c r="A22" s="36" t="s">
        <v>1252</v>
      </c>
      <c r="B22" s="71"/>
    </row>
    <row r="23" ht="17.25" customHeight="1" spans="1:2">
      <c r="A23" s="36" t="s">
        <v>1253</v>
      </c>
      <c r="B23" s="72"/>
    </row>
    <row r="24" ht="17.25" customHeight="1" spans="1:2">
      <c r="A24" s="36" t="s">
        <v>1254</v>
      </c>
      <c r="B24" s="72"/>
    </row>
    <row r="25" ht="17.25" customHeight="1" spans="1:2">
      <c r="A25" s="36" t="s">
        <v>1255</v>
      </c>
      <c r="B25" s="72"/>
    </row>
    <row r="26" ht="17.25" customHeight="1" spans="1:2">
      <c r="A26" s="36" t="s">
        <v>1256</v>
      </c>
      <c r="B26" s="72"/>
    </row>
    <row r="27" s="13" customFormat="1" ht="17.25" customHeight="1" spans="1:2">
      <c r="A27" s="26" t="s">
        <v>1257</v>
      </c>
      <c r="B27" s="70">
        <f>B28+B41+B47+B51+B52+B58</f>
        <v>0</v>
      </c>
    </row>
    <row r="28" ht="17.25" customHeight="1" spans="1:2">
      <c r="A28" s="36" t="s">
        <v>1258</v>
      </c>
      <c r="B28" s="71">
        <f>SUM(B29:B40)</f>
        <v>0</v>
      </c>
    </row>
    <row r="29" ht="17.25" customHeight="1" spans="1:2">
      <c r="A29" s="36" t="s">
        <v>1259</v>
      </c>
      <c r="B29" s="72"/>
    </row>
    <row r="30" ht="17.25" customHeight="1" spans="1:2">
      <c r="A30" s="36" t="s">
        <v>1260</v>
      </c>
      <c r="B30" s="72"/>
    </row>
    <row r="31" ht="17.25" customHeight="1" spans="1:2">
      <c r="A31" s="36" t="s">
        <v>1261</v>
      </c>
      <c r="B31" s="72"/>
    </row>
    <row r="32" ht="17.25" customHeight="1" spans="1:2">
      <c r="A32" s="36" t="s">
        <v>1262</v>
      </c>
      <c r="B32" s="72"/>
    </row>
    <row r="33" ht="17.25" customHeight="1" spans="1:2">
      <c r="A33" s="36" t="s">
        <v>1263</v>
      </c>
      <c r="B33" s="72"/>
    </row>
    <row r="34" ht="17.25" customHeight="1" spans="1:2">
      <c r="A34" s="36" t="s">
        <v>1264</v>
      </c>
      <c r="B34" s="72"/>
    </row>
    <row r="35" ht="17.25" customHeight="1" spans="1:2">
      <c r="A35" s="36" t="s">
        <v>1265</v>
      </c>
      <c r="B35" s="72"/>
    </row>
    <row r="36" ht="17.25" customHeight="1" spans="1:2">
      <c r="A36" s="36" t="s">
        <v>1266</v>
      </c>
      <c r="B36" s="72"/>
    </row>
    <row r="37" ht="17.25" customHeight="1" spans="1:2">
      <c r="A37" s="36" t="s">
        <v>1267</v>
      </c>
      <c r="B37" s="72"/>
    </row>
    <row r="38" ht="17.25" customHeight="1" spans="1:2">
      <c r="A38" s="36" t="s">
        <v>1268</v>
      </c>
      <c r="B38" s="72"/>
    </row>
    <row r="39" ht="17.25" customHeight="1" spans="1:2">
      <c r="A39" s="36" t="s">
        <v>1269</v>
      </c>
      <c r="B39" s="72"/>
    </row>
    <row r="40" ht="17.25" customHeight="1" spans="1:2">
      <c r="A40" s="36" t="s">
        <v>1270</v>
      </c>
      <c r="B40" s="72"/>
    </row>
    <row r="41" ht="17.25" customHeight="1" spans="1:2">
      <c r="A41" s="36" t="s">
        <v>1271</v>
      </c>
      <c r="B41" s="71"/>
    </row>
    <row r="42" ht="17.25" customHeight="1" spans="1:2">
      <c r="A42" s="36" t="s">
        <v>1272</v>
      </c>
      <c r="B42" s="72"/>
    </row>
    <row r="43" ht="17.25" customHeight="1" spans="1:2">
      <c r="A43" s="36" t="s">
        <v>1273</v>
      </c>
      <c r="B43" s="72"/>
    </row>
    <row r="44" ht="17.25" customHeight="1" spans="1:2">
      <c r="A44" s="36" t="s">
        <v>1274</v>
      </c>
      <c r="B44" s="72"/>
    </row>
    <row r="45" ht="17.25" customHeight="1" spans="1:2">
      <c r="A45" s="36" t="s">
        <v>1275</v>
      </c>
      <c r="B45" s="72"/>
    </row>
    <row r="46" ht="17.25" customHeight="1" spans="1:2">
      <c r="A46" s="36" t="s">
        <v>1276</v>
      </c>
      <c r="B46" s="72"/>
    </row>
    <row r="47" ht="17.25" customHeight="1" spans="1:2">
      <c r="A47" s="36" t="s">
        <v>1277</v>
      </c>
      <c r="B47" s="71">
        <f>SUM(B48:B50)</f>
        <v>0</v>
      </c>
    </row>
    <row r="48" ht="17.25" customHeight="1" spans="1:2">
      <c r="A48" s="36" t="s">
        <v>1259</v>
      </c>
      <c r="B48" s="72"/>
    </row>
    <row r="49" ht="17.25" customHeight="1" spans="1:2">
      <c r="A49" s="36" t="s">
        <v>1260</v>
      </c>
      <c r="B49" s="72"/>
    </row>
    <row r="50" ht="17.25" customHeight="1" spans="1:2">
      <c r="A50" s="36" t="s">
        <v>1278</v>
      </c>
      <c r="B50" s="72"/>
    </row>
    <row r="51" ht="17.25" customHeight="1" spans="1:2">
      <c r="A51" s="36" t="s">
        <v>1279</v>
      </c>
      <c r="B51" s="72"/>
    </row>
    <row r="52" ht="17.25" customHeight="1" spans="1:2">
      <c r="A52" s="36" t="s">
        <v>1280</v>
      </c>
      <c r="B52" s="71">
        <f>SUM(B53:B57)</f>
        <v>0</v>
      </c>
    </row>
    <row r="53" ht="17.25" customHeight="1" spans="1:2">
      <c r="A53" s="36" t="s">
        <v>1272</v>
      </c>
      <c r="B53" s="72"/>
    </row>
    <row r="54" ht="17.25" customHeight="1" spans="1:2">
      <c r="A54" s="36" t="s">
        <v>1273</v>
      </c>
      <c r="B54" s="72"/>
    </row>
    <row r="55" ht="17.25" customHeight="1" spans="1:2">
      <c r="A55" s="36" t="s">
        <v>1274</v>
      </c>
      <c r="B55" s="72"/>
    </row>
    <row r="56" ht="17.25" customHeight="1" spans="1:2">
      <c r="A56" s="36" t="s">
        <v>1275</v>
      </c>
      <c r="B56" s="72"/>
    </row>
    <row r="57" ht="17.25" customHeight="1" spans="1:2">
      <c r="A57" s="36" t="s">
        <v>1281</v>
      </c>
      <c r="B57" s="72"/>
    </row>
    <row r="58" ht="17.25" customHeight="1" spans="1:2">
      <c r="A58" s="36" t="s">
        <v>1282</v>
      </c>
      <c r="B58" s="72"/>
    </row>
    <row r="59" s="13" customFormat="1" ht="17.25" customHeight="1" spans="1:2">
      <c r="A59" s="26" t="s">
        <v>1283</v>
      </c>
      <c r="B59" s="70"/>
    </row>
    <row r="60" ht="17.25" customHeight="1" spans="1:2">
      <c r="A60" s="36" t="s">
        <v>1284</v>
      </c>
      <c r="B60" s="71"/>
    </row>
    <row r="61" ht="17.25" customHeight="1" spans="1:2">
      <c r="A61" s="36" t="s">
        <v>1285</v>
      </c>
      <c r="B61" s="72"/>
    </row>
    <row r="62" ht="17.25" customHeight="1" spans="1:2">
      <c r="A62" s="36" t="s">
        <v>1286</v>
      </c>
      <c r="B62" s="72"/>
    </row>
    <row r="63" ht="17.25" customHeight="1" spans="1:2">
      <c r="A63" s="36" t="s">
        <v>1287</v>
      </c>
      <c r="B63" s="72"/>
    </row>
    <row r="64" ht="17.25" customHeight="1" spans="1:2">
      <c r="A64" s="36" t="s">
        <v>1288</v>
      </c>
      <c r="B64" s="72"/>
    </row>
    <row r="65" ht="17.25" customHeight="1" spans="1:2">
      <c r="A65" s="36" t="s">
        <v>1289</v>
      </c>
      <c r="B65" s="72"/>
    </row>
    <row r="66" ht="17.25" customHeight="1" spans="1:2">
      <c r="A66" s="36" t="s">
        <v>1290</v>
      </c>
      <c r="B66" s="71"/>
    </row>
    <row r="67" ht="17.25" customHeight="1" spans="1:2">
      <c r="A67" s="36" t="s">
        <v>1246</v>
      </c>
      <c r="B67" s="72"/>
    </row>
    <row r="68" ht="17.25" customHeight="1" spans="1:2">
      <c r="A68" s="36" t="s">
        <v>1291</v>
      </c>
      <c r="B68" s="72"/>
    </row>
    <row r="69" ht="17.25" customHeight="1" spans="1:2">
      <c r="A69" s="36" t="s">
        <v>1292</v>
      </c>
      <c r="B69" s="72"/>
    </row>
    <row r="70" ht="17.25" customHeight="1" spans="1:2">
      <c r="A70" s="36" t="s">
        <v>1293</v>
      </c>
      <c r="B70" s="72"/>
    </row>
    <row r="71" ht="17.25" customHeight="1" spans="1:2">
      <c r="A71" s="36" t="s">
        <v>1294</v>
      </c>
      <c r="B71" s="71"/>
    </row>
    <row r="72" ht="17.25" customHeight="1" spans="1:2">
      <c r="A72" s="36" t="s">
        <v>1246</v>
      </c>
      <c r="B72" s="72"/>
    </row>
    <row r="73" ht="17.25" customHeight="1" spans="1:2">
      <c r="A73" s="36" t="s">
        <v>1291</v>
      </c>
      <c r="B73" s="72"/>
    </row>
    <row r="74" ht="17.25" customHeight="1" spans="1:2">
      <c r="A74" s="36" t="s">
        <v>1295</v>
      </c>
      <c r="B74" s="72"/>
    </row>
    <row r="75" ht="17.25" customHeight="1" spans="1:2">
      <c r="A75" s="36" t="s">
        <v>1296</v>
      </c>
      <c r="B75" s="72"/>
    </row>
    <row r="76" ht="17.25" customHeight="1" spans="1:2">
      <c r="A76" s="36" t="s">
        <v>1297</v>
      </c>
      <c r="B76" s="71"/>
    </row>
    <row r="77" ht="17.25" customHeight="1" spans="1:2">
      <c r="A77" s="36" t="s">
        <v>1298</v>
      </c>
      <c r="B77" s="72"/>
    </row>
    <row r="78" ht="17.25" customHeight="1" spans="1:2">
      <c r="A78" s="36" t="s">
        <v>1299</v>
      </c>
      <c r="B78" s="72"/>
    </row>
    <row r="79" ht="17.25" customHeight="1" spans="1:2">
      <c r="A79" s="36" t="s">
        <v>1300</v>
      </c>
      <c r="B79" s="72"/>
    </row>
    <row r="80" ht="17.25" customHeight="1" spans="1:2">
      <c r="A80" s="36" t="s">
        <v>1301</v>
      </c>
      <c r="B80" s="72"/>
    </row>
    <row r="81" s="13" customFormat="1" ht="17.25" customHeight="1" spans="1:2">
      <c r="A81" s="26" t="s">
        <v>1302</v>
      </c>
      <c r="B81" s="70"/>
    </row>
    <row r="82" ht="17.25" customHeight="1" spans="1:2">
      <c r="A82" s="36" t="s">
        <v>1303</v>
      </c>
      <c r="B82" s="71"/>
    </row>
    <row r="83" ht="17.25" customHeight="1" spans="1:2">
      <c r="A83" s="36" t="s">
        <v>1304</v>
      </c>
      <c r="B83" s="72"/>
    </row>
    <row r="84" ht="17.25" customHeight="1" spans="1:2">
      <c r="A84" s="36" t="s">
        <v>1305</v>
      </c>
      <c r="B84" s="72"/>
    </row>
    <row r="85" ht="17.25" customHeight="1" spans="1:2">
      <c r="A85" s="36" t="s">
        <v>1306</v>
      </c>
      <c r="B85" s="72"/>
    </row>
    <row r="86" ht="17.25" customHeight="1" spans="1:2">
      <c r="A86" s="36" t="s">
        <v>1307</v>
      </c>
      <c r="B86" s="72"/>
    </row>
    <row r="87" ht="17.25" customHeight="1" spans="1:2">
      <c r="A87" s="36" t="s">
        <v>1308</v>
      </c>
      <c r="B87" s="71"/>
    </row>
    <row r="88" ht="17.25" customHeight="1" spans="1:2">
      <c r="A88" s="36" t="s">
        <v>1306</v>
      </c>
      <c r="B88" s="72"/>
    </row>
    <row r="89" ht="17.25" customHeight="1" spans="1:2">
      <c r="A89" s="36" t="s">
        <v>1309</v>
      </c>
      <c r="B89" s="72"/>
    </row>
    <row r="90" ht="17.25" customHeight="1" spans="1:2">
      <c r="A90" s="36" t="s">
        <v>1310</v>
      </c>
      <c r="B90" s="72"/>
    </row>
    <row r="91" ht="17.25" customHeight="1" spans="1:2">
      <c r="A91" s="36" t="s">
        <v>1311</v>
      </c>
      <c r="B91" s="72"/>
    </row>
    <row r="92" ht="17.25" customHeight="1" spans="1:2">
      <c r="A92" s="36" t="s">
        <v>1312</v>
      </c>
      <c r="B92" s="71"/>
    </row>
    <row r="93" ht="17.25" customHeight="1" spans="1:2">
      <c r="A93" s="36" t="s">
        <v>1313</v>
      </c>
      <c r="B93" s="72"/>
    </row>
    <row r="94" ht="17.25" customHeight="1" spans="1:2">
      <c r="A94" s="36" t="s">
        <v>1314</v>
      </c>
      <c r="B94" s="72"/>
    </row>
    <row r="95" ht="17.25" customHeight="1" spans="1:2">
      <c r="A95" s="36" t="s">
        <v>1315</v>
      </c>
      <c r="B95" s="72"/>
    </row>
    <row r="96" ht="17.25" customHeight="1" spans="1:2">
      <c r="A96" s="36" t="s">
        <v>1316</v>
      </c>
      <c r="B96" s="72"/>
    </row>
    <row r="97" ht="17.25" customHeight="1" spans="1:2">
      <c r="A97" s="36" t="s">
        <v>1317</v>
      </c>
      <c r="B97" s="71"/>
    </row>
    <row r="98" ht="17.25" customHeight="1" spans="1:2">
      <c r="A98" s="36" t="s">
        <v>1318</v>
      </c>
      <c r="B98" s="72"/>
    </row>
    <row r="99" ht="17.25" customHeight="1" spans="1:2">
      <c r="A99" s="36" t="s">
        <v>1319</v>
      </c>
      <c r="B99" s="72"/>
    </row>
    <row r="100" ht="17.25" customHeight="1" spans="1:2">
      <c r="A100" s="36" t="s">
        <v>1320</v>
      </c>
      <c r="B100" s="72"/>
    </row>
    <row r="101" ht="17.25" customHeight="1" spans="1:2">
      <c r="A101" s="36" t="s">
        <v>1321</v>
      </c>
      <c r="B101" s="72"/>
    </row>
    <row r="102" ht="17.25" customHeight="1" spans="1:2">
      <c r="A102" s="36" t="s">
        <v>1322</v>
      </c>
      <c r="B102" s="72"/>
    </row>
    <row r="103" ht="17.25" customHeight="1" spans="1:2">
      <c r="A103" s="36" t="s">
        <v>1323</v>
      </c>
      <c r="B103" s="72"/>
    </row>
    <row r="104" ht="17.25" customHeight="1" spans="1:2">
      <c r="A104" s="36" t="s">
        <v>1324</v>
      </c>
      <c r="B104" s="72"/>
    </row>
    <row r="105" ht="17.25" customHeight="1" spans="1:2">
      <c r="A105" s="36" t="s">
        <v>1325</v>
      </c>
      <c r="B105" s="72"/>
    </row>
    <row r="106" ht="17.25" customHeight="1" spans="1:2">
      <c r="A106" s="36" t="s">
        <v>1326</v>
      </c>
      <c r="B106" s="71"/>
    </row>
    <row r="107" ht="17.25" customHeight="1" spans="1:2">
      <c r="A107" s="36" t="s">
        <v>1327</v>
      </c>
      <c r="B107" s="72"/>
    </row>
    <row r="108" ht="17.25" customHeight="1" spans="1:2">
      <c r="A108" s="36" t="s">
        <v>1328</v>
      </c>
      <c r="B108" s="72"/>
    </row>
    <row r="109" ht="17.25" customHeight="1" spans="1:2">
      <c r="A109" s="36" t="s">
        <v>1329</v>
      </c>
      <c r="B109" s="72"/>
    </row>
    <row r="110" ht="17.25" customHeight="1" spans="1:2">
      <c r="A110" s="36" t="s">
        <v>1330</v>
      </c>
      <c r="B110" s="72"/>
    </row>
    <row r="111" ht="17.25" customHeight="1" spans="1:2">
      <c r="A111" s="36" t="s">
        <v>1331</v>
      </c>
      <c r="B111" s="72"/>
    </row>
    <row r="112" ht="17.25" customHeight="1" spans="1:2">
      <c r="A112" s="36" t="s">
        <v>1332</v>
      </c>
      <c r="B112" s="72"/>
    </row>
    <row r="113" ht="17.25" customHeight="1" spans="1:2">
      <c r="A113" s="36" t="s">
        <v>1333</v>
      </c>
      <c r="B113" s="71"/>
    </row>
    <row r="114" ht="17.25" customHeight="1" spans="1:2">
      <c r="A114" s="36" t="s">
        <v>1334</v>
      </c>
      <c r="B114" s="72"/>
    </row>
    <row r="115" ht="17.25" customHeight="1" spans="1:2">
      <c r="A115" s="36" t="s">
        <v>1335</v>
      </c>
      <c r="B115" s="72"/>
    </row>
    <row r="116" ht="17.25" customHeight="1" spans="1:2">
      <c r="A116" s="36" t="s">
        <v>1336</v>
      </c>
      <c r="B116" s="72"/>
    </row>
    <row r="117" ht="17.25" customHeight="1" spans="1:2">
      <c r="A117" s="29" t="s">
        <v>1337</v>
      </c>
      <c r="B117" s="72"/>
    </row>
    <row r="118" ht="17.25" customHeight="1" spans="1:2">
      <c r="A118" s="29" t="s">
        <v>1338</v>
      </c>
      <c r="B118" s="72"/>
    </row>
    <row r="119" ht="17.25" customHeight="1" spans="1:2">
      <c r="A119" s="29" t="s">
        <v>1339</v>
      </c>
      <c r="B119" s="72"/>
    </row>
    <row r="120" ht="17.25" customHeight="1" spans="1:2">
      <c r="A120" s="29" t="s">
        <v>1340</v>
      </c>
      <c r="B120" s="72"/>
    </row>
    <row r="121" ht="17.25" customHeight="1" spans="1:2">
      <c r="A121" s="29" t="s">
        <v>1341</v>
      </c>
      <c r="B121" s="72"/>
    </row>
    <row r="122" s="13" customFormat="1" ht="17.25" customHeight="1" spans="1:2">
      <c r="A122" s="24" t="s">
        <v>1342</v>
      </c>
      <c r="B122" s="70"/>
    </row>
    <row r="123" ht="17.25" customHeight="1" spans="1:2">
      <c r="A123" s="29" t="s">
        <v>1343</v>
      </c>
      <c r="B123" s="71"/>
    </row>
    <row r="124" ht="17.25" customHeight="1" spans="1:2">
      <c r="A124" s="29" t="s">
        <v>1344</v>
      </c>
      <c r="B124" s="72"/>
    </row>
    <row r="125" ht="17.25" customHeight="1" spans="1:2">
      <c r="A125" s="29" t="s">
        <v>1345</v>
      </c>
      <c r="B125" s="72"/>
    </row>
    <row r="126" ht="17.25" customHeight="1" spans="1:2">
      <c r="A126" s="29" t="s">
        <v>1346</v>
      </c>
      <c r="B126" s="72"/>
    </row>
    <row r="127" ht="17.25" customHeight="1" spans="1:2">
      <c r="A127" s="29" t="s">
        <v>1347</v>
      </c>
      <c r="B127" s="72"/>
    </row>
    <row r="128" ht="17.25" customHeight="1" spans="1:2">
      <c r="A128" s="29" t="s">
        <v>1348</v>
      </c>
      <c r="B128" s="72"/>
    </row>
    <row r="129" ht="17.25" customHeight="1" spans="1:2">
      <c r="A129" s="29" t="s">
        <v>1349</v>
      </c>
      <c r="B129" s="72"/>
    </row>
    <row r="130" ht="17.25" customHeight="1" spans="1:2">
      <c r="A130" s="29" t="s">
        <v>1350</v>
      </c>
      <c r="B130" s="71"/>
    </row>
    <row r="131" ht="17.25" customHeight="1" spans="1:2">
      <c r="A131" s="29" t="s">
        <v>1351</v>
      </c>
      <c r="B131" s="72"/>
    </row>
    <row r="132" ht="17.25" customHeight="1" spans="1:2">
      <c r="A132" s="29" t="s">
        <v>1352</v>
      </c>
      <c r="B132" s="72"/>
    </row>
    <row r="133" ht="17.25" customHeight="1" spans="1:2">
      <c r="A133" s="29" t="s">
        <v>1353</v>
      </c>
      <c r="B133" s="72"/>
    </row>
    <row r="134" ht="17.25" customHeight="1" spans="1:2">
      <c r="A134" s="29" t="s">
        <v>1354</v>
      </c>
      <c r="B134" s="72"/>
    </row>
    <row r="135" ht="17.25" customHeight="1" spans="1:2">
      <c r="A135" s="29" t="s">
        <v>1355</v>
      </c>
      <c r="B135" s="72"/>
    </row>
    <row r="136" ht="17.25" customHeight="1" spans="1:2">
      <c r="A136" s="29" t="s">
        <v>1356</v>
      </c>
      <c r="B136" s="71"/>
    </row>
    <row r="137" ht="17.25" customHeight="1" spans="1:2">
      <c r="A137" s="29" t="s">
        <v>1357</v>
      </c>
      <c r="B137" s="72"/>
    </row>
    <row r="138" ht="17.25" customHeight="1" spans="1:2">
      <c r="A138" s="29" t="s">
        <v>1358</v>
      </c>
      <c r="B138" s="72"/>
    </row>
    <row r="139" s="13" customFormat="1" ht="17.25" customHeight="1" spans="1:2">
      <c r="A139" s="24" t="s">
        <v>1359</v>
      </c>
      <c r="B139" s="70"/>
    </row>
    <row r="140" ht="17.25" customHeight="1" spans="1:2">
      <c r="A140" s="29" t="s">
        <v>1360</v>
      </c>
      <c r="B140" s="71"/>
    </row>
    <row r="141" ht="17.25" customHeight="1" spans="1:2">
      <c r="A141" s="29" t="s">
        <v>1361</v>
      </c>
      <c r="B141" s="72"/>
    </row>
    <row r="142" ht="17.25" customHeight="1" spans="1:2">
      <c r="A142" s="29" t="s">
        <v>1362</v>
      </c>
      <c r="B142" s="72"/>
    </row>
    <row r="143" ht="17.25" customHeight="1" spans="1:2">
      <c r="A143" s="29" t="s">
        <v>1363</v>
      </c>
      <c r="B143" s="72"/>
    </row>
    <row r="144" ht="17.25" customHeight="1" spans="1:2">
      <c r="A144" s="29" t="s">
        <v>1364</v>
      </c>
      <c r="B144" s="72"/>
    </row>
    <row r="145" ht="17.25" customHeight="1" spans="1:2">
      <c r="A145" s="29" t="s">
        <v>1365</v>
      </c>
      <c r="B145" s="72"/>
    </row>
    <row r="146" s="13" customFormat="1" ht="17.25" customHeight="1" spans="1:2">
      <c r="A146" s="24" t="s">
        <v>1366</v>
      </c>
      <c r="B146" s="70">
        <f>B147+B148+B157</f>
        <v>0</v>
      </c>
    </row>
    <row r="147" ht="17.25" customHeight="1" spans="1:2">
      <c r="A147" s="29" t="s">
        <v>1367</v>
      </c>
      <c r="B147" s="72"/>
    </row>
    <row r="148" ht="17.25" customHeight="1" spans="1:2">
      <c r="A148" s="29" t="s">
        <v>1368</v>
      </c>
      <c r="B148" s="71"/>
    </row>
    <row r="149" ht="17.25" customHeight="1" spans="1:2">
      <c r="A149" s="29" t="s">
        <v>1369</v>
      </c>
      <c r="B149" s="72"/>
    </row>
    <row r="150" ht="17.25" customHeight="1" spans="1:2">
      <c r="A150" s="29" t="s">
        <v>1370</v>
      </c>
      <c r="B150" s="72"/>
    </row>
    <row r="151" ht="17.25" customHeight="1" spans="1:2">
      <c r="A151" s="29" t="s">
        <v>1371</v>
      </c>
      <c r="B151" s="72"/>
    </row>
    <row r="152" ht="17.25" customHeight="1" spans="1:2">
      <c r="A152" s="29" t="s">
        <v>1372</v>
      </c>
      <c r="B152" s="72"/>
    </row>
    <row r="153" ht="17.25" customHeight="1" spans="1:2">
      <c r="A153" s="29" t="s">
        <v>1373</v>
      </c>
      <c r="B153" s="72"/>
    </row>
    <row r="154" ht="17.25" customHeight="1" spans="1:2">
      <c r="A154" s="29" t="s">
        <v>1374</v>
      </c>
      <c r="B154" s="72"/>
    </row>
    <row r="155" ht="17.25" customHeight="1" spans="1:2">
      <c r="A155" s="29" t="s">
        <v>1375</v>
      </c>
      <c r="B155" s="72"/>
    </row>
    <row r="156" ht="17.25" customHeight="1" spans="1:2">
      <c r="A156" s="29" t="s">
        <v>1376</v>
      </c>
      <c r="B156" s="72"/>
    </row>
    <row r="157" ht="17.25" customHeight="1" spans="1:2">
      <c r="A157" s="29" t="s">
        <v>1377</v>
      </c>
      <c r="B157" s="71">
        <f>SUM(B158:B167)</f>
        <v>0</v>
      </c>
    </row>
    <row r="158" ht="17.25" customHeight="1" spans="1:2">
      <c r="A158" s="29" t="s">
        <v>1378</v>
      </c>
      <c r="B158" s="72"/>
    </row>
    <row r="159" ht="17.25" customHeight="1" spans="1:2">
      <c r="A159" s="29" t="s">
        <v>1379</v>
      </c>
      <c r="B159" s="72"/>
    </row>
    <row r="160" ht="17.25" customHeight="1" spans="1:2">
      <c r="A160" s="29" t="s">
        <v>1380</v>
      </c>
      <c r="B160" s="72"/>
    </row>
    <row r="161" ht="17.25" customHeight="1" spans="1:2">
      <c r="A161" s="29" t="s">
        <v>1381</v>
      </c>
      <c r="B161" s="72"/>
    </row>
    <row r="162" ht="17.25" customHeight="1" spans="1:2">
      <c r="A162" s="29" t="s">
        <v>1382</v>
      </c>
      <c r="B162" s="72"/>
    </row>
    <row r="163" ht="17.25" customHeight="1" spans="1:2">
      <c r="A163" s="29" t="s">
        <v>1383</v>
      </c>
      <c r="B163" s="72"/>
    </row>
    <row r="164" ht="17.25" customHeight="1" spans="1:2">
      <c r="A164" s="29" t="s">
        <v>1384</v>
      </c>
      <c r="B164" s="72"/>
    </row>
    <row r="165" ht="17.25" customHeight="1" spans="1:2">
      <c r="A165" s="29" t="s">
        <v>1385</v>
      </c>
      <c r="B165" s="72"/>
    </row>
    <row r="166" ht="17.25" customHeight="1" spans="1:2">
      <c r="A166" s="29" t="s">
        <v>1386</v>
      </c>
      <c r="B166" s="72"/>
    </row>
    <row r="167" ht="17.25" customHeight="1" spans="1:2">
      <c r="A167" s="29" t="s">
        <v>1387</v>
      </c>
      <c r="B167" s="72"/>
    </row>
    <row r="168" s="13" customFormat="1" ht="17.25" customHeight="1" spans="1:2">
      <c r="A168" s="24" t="s">
        <v>1388</v>
      </c>
      <c r="B168" s="73"/>
    </row>
    <row r="169" s="13" customFormat="1" ht="17.25" customHeight="1" spans="1:2">
      <c r="A169" s="24" t="s">
        <v>1389</v>
      </c>
      <c r="B169" s="31"/>
    </row>
    <row r="170" ht="17.25" customHeight="1" spans="1:2">
      <c r="A170" s="28" t="s">
        <v>1100</v>
      </c>
      <c r="B170" s="74">
        <f>B5+B11+B20+B27+B59+B81+B122+B139+B146+B168+B169</f>
        <v>0</v>
      </c>
    </row>
    <row r="171" ht="17.25" customHeight="1" spans="1:2">
      <c r="A171" s="29" t="s">
        <v>74</v>
      </c>
      <c r="B171" s="30"/>
    </row>
    <row r="172" ht="17.25" customHeight="1" spans="1:2">
      <c r="A172" s="75" t="s">
        <v>1390</v>
      </c>
      <c r="B172" s="30"/>
    </row>
    <row r="173" ht="17.25" customHeight="1" spans="1:2">
      <c r="A173" s="75" t="s">
        <v>75</v>
      </c>
      <c r="B173" s="30"/>
    </row>
    <row r="174" ht="17.25" customHeight="1" spans="1:2">
      <c r="A174" s="75" t="s">
        <v>1391</v>
      </c>
      <c r="B174" s="30"/>
    </row>
    <row r="175" ht="17.25" customHeight="1" spans="1:2">
      <c r="A175" s="75" t="s">
        <v>1392</v>
      </c>
      <c r="B175" s="30"/>
    </row>
    <row r="176" ht="17.25" customHeight="1" spans="1:2">
      <c r="A176" s="31" t="s">
        <v>1393</v>
      </c>
      <c r="B176" s="20">
        <f>B170+B171+B172+B173+B174+B175</f>
        <v>0</v>
      </c>
    </row>
  </sheetData>
  <mergeCells count="1">
    <mergeCell ref="A2:B2"/>
  </mergeCells>
  <printOptions horizontalCentered="1"/>
  <pageMargins left="0.49" right="0.37" top="0.75" bottom="0.75" header="0.31" footer="0.31"/>
  <pageSetup paperSize="9" scale="95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18"/>
  <sheetViews>
    <sheetView workbookViewId="0">
      <selection activeCell="B13" sqref="B13"/>
    </sheetView>
  </sheetViews>
  <sheetFormatPr defaultColWidth="9" defaultRowHeight="13.5" outlineLevelCol="1"/>
  <cols>
    <col min="1" max="1" width="50.375" customWidth="1"/>
    <col min="2" max="2" width="27.375" style="55" customWidth="1"/>
  </cols>
  <sheetData>
    <row r="1" spans="1:1">
      <c r="A1" t="s">
        <v>1394</v>
      </c>
    </row>
    <row r="2" ht="22.5" spans="1:2">
      <c r="A2" s="56" t="s">
        <v>1395</v>
      </c>
      <c r="B2" s="56"/>
    </row>
    <row r="3" ht="25.5" customHeight="1" spans="1:2">
      <c r="A3" s="57"/>
      <c r="B3" s="58" t="s">
        <v>2</v>
      </c>
    </row>
    <row r="4" ht="30" customHeight="1" spans="1:2">
      <c r="A4" s="59" t="s">
        <v>1396</v>
      </c>
      <c r="B4" s="60" t="s">
        <v>4</v>
      </c>
    </row>
    <row r="5" ht="27" customHeight="1" spans="1:2">
      <c r="A5" s="61"/>
      <c r="B5" s="62"/>
    </row>
    <row r="6" ht="27" customHeight="1" spans="1:2">
      <c r="A6" s="63"/>
      <c r="B6" s="64"/>
    </row>
    <row r="7" ht="27" customHeight="1" spans="1:2">
      <c r="A7" s="65"/>
      <c r="B7" s="30"/>
    </row>
    <row r="8" ht="27" customHeight="1" spans="1:2">
      <c r="A8" s="63"/>
      <c r="B8" s="64"/>
    </row>
    <row r="9" ht="27" customHeight="1" spans="1:2">
      <c r="A9" s="65"/>
      <c r="B9" s="30"/>
    </row>
    <row r="10" ht="27" customHeight="1" spans="1:2">
      <c r="A10" s="63"/>
      <c r="B10" s="66"/>
    </row>
    <row r="11" ht="27" customHeight="1" spans="1:2">
      <c r="A11" s="63"/>
      <c r="B11" s="67"/>
    </row>
    <row r="12" ht="27" customHeight="1" spans="1:2">
      <c r="A12" s="63"/>
      <c r="B12" s="67"/>
    </row>
    <row r="13" ht="27" customHeight="1" spans="1:2">
      <c r="A13" s="68"/>
      <c r="B13" s="67"/>
    </row>
    <row r="14" ht="27" customHeight="1" spans="1:2">
      <c r="A14" s="68"/>
      <c r="B14" s="67"/>
    </row>
    <row r="15" ht="27" customHeight="1" spans="1:2">
      <c r="A15" s="68"/>
      <c r="B15" s="67"/>
    </row>
    <row r="16" ht="27" customHeight="1" spans="1:2">
      <c r="A16" s="68"/>
      <c r="B16" s="67"/>
    </row>
    <row r="17" ht="27" customHeight="1" spans="1:2">
      <c r="A17" s="68"/>
      <c r="B17" s="67"/>
    </row>
    <row r="18" ht="30" customHeight="1" spans="1:2">
      <c r="A18" s="69" t="s">
        <v>1397</v>
      </c>
      <c r="B18" s="62">
        <f>SUM(B5:B17)</f>
        <v>0</v>
      </c>
    </row>
  </sheetData>
  <mergeCells count="1">
    <mergeCell ref="A2:B2"/>
  </mergeCells>
  <printOptions horizontalCentered="1"/>
  <pageMargins left="0.75" right="0.75" top="0.98" bottom="0.98" header="0.51" footer="0.5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6"/>
  <sheetViews>
    <sheetView workbookViewId="0">
      <selection activeCell="A13" sqref="A13"/>
    </sheetView>
  </sheetViews>
  <sheetFormatPr defaultColWidth="9" defaultRowHeight="13.5" outlineLevelRow="5" outlineLevelCol="1"/>
  <cols>
    <col min="1" max="1" width="41.375" customWidth="1"/>
    <col min="2" max="2" width="28.375" customWidth="1"/>
  </cols>
  <sheetData>
    <row r="1" spans="1:1">
      <c r="A1" t="s">
        <v>1398</v>
      </c>
    </row>
    <row r="2" ht="22.5" spans="1:2">
      <c r="A2" s="48" t="s">
        <v>1399</v>
      </c>
      <c r="B2" s="48"/>
    </row>
    <row r="3" ht="27" customHeight="1" spans="1:2">
      <c r="A3" s="49"/>
      <c r="B3" s="50" t="s">
        <v>2</v>
      </c>
    </row>
    <row r="4" ht="35.25" customHeight="1" spans="1:2">
      <c r="A4" s="51" t="s">
        <v>1400</v>
      </c>
      <c r="B4" s="52" t="s">
        <v>1204</v>
      </c>
    </row>
    <row r="5" ht="28.5" customHeight="1" spans="1:2">
      <c r="A5" s="53" t="s">
        <v>1401</v>
      </c>
      <c r="B5" s="54"/>
    </row>
    <row r="6" ht="28.5" customHeight="1" spans="1:2">
      <c r="A6" s="53" t="s">
        <v>1402</v>
      </c>
      <c r="B6" s="54"/>
    </row>
  </sheetData>
  <mergeCells count="1">
    <mergeCell ref="A2:B2"/>
  </mergeCells>
  <printOptions horizontalCentered="1"/>
  <pageMargins left="0.75" right="0.75" top="0.98" bottom="0.98" header="0.51" footer="0.5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27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19" sqref="B19"/>
    </sheetView>
  </sheetViews>
  <sheetFormatPr defaultColWidth="9" defaultRowHeight="13.5" customHeight="1" outlineLevelCol="1"/>
  <cols>
    <col min="1" max="1" width="45.375" style="14" customWidth="1"/>
    <col min="2" max="2" width="25.375" style="15" customWidth="1"/>
    <col min="3" max="16384" width="9" style="14"/>
  </cols>
  <sheetData>
    <row r="1" ht="27" customHeight="1" spans="1:1">
      <c r="A1" s="14" t="s">
        <v>1403</v>
      </c>
    </row>
    <row r="2" ht="28.5" customHeight="1" spans="1:2">
      <c r="A2" s="16" t="s">
        <v>1404</v>
      </c>
      <c r="B2" s="16"/>
    </row>
    <row r="3" ht="27.75" customHeight="1" spans="2:2">
      <c r="B3" s="43" t="s">
        <v>2</v>
      </c>
    </row>
    <row r="4" s="12" customFormat="1" ht="22.5" customHeight="1" spans="1:2">
      <c r="A4" s="17" t="s">
        <v>1236</v>
      </c>
      <c r="B4" s="18" t="s">
        <v>4</v>
      </c>
    </row>
    <row r="5" s="13" customFormat="1" ht="18.75" customHeight="1" spans="1:2">
      <c r="A5" s="44" t="s">
        <v>1405</v>
      </c>
      <c r="B5" s="20"/>
    </row>
    <row r="6" ht="18.75" customHeight="1" spans="1:2">
      <c r="A6" s="45" t="s">
        <v>1406</v>
      </c>
      <c r="B6" s="30"/>
    </row>
    <row r="7" ht="18.75" customHeight="1" spans="1:2">
      <c r="A7" s="45" t="s">
        <v>1407</v>
      </c>
      <c r="B7" s="30"/>
    </row>
    <row r="8" ht="18.75" customHeight="1" spans="1:2">
      <c r="A8" s="46" t="s">
        <v>1408</v>
      </c>
      <c r="B8" s="30"/>
    </row>
    <row r="9" ht="18.75" customHeight="1" spans="1:2">
      <c r="A9" s="45" t="s">
        <v>1409</v>
      </c>
      <c r="B9" s="30"/>
    </row>
    <row r="10" s="13" customFormat="1" ht="18.75" customHeight="1" spans="1:2">
      <c r="A10" s="44" t="s">
        <v>1410</v>
      </c>
      <c r="B10" s="20"/>
    </row>
    <row r="11" ht="18.75" customHeight="1" spans="1:2">
      <c r="A11" s="47" t="s">
        <v>1411</v>
      </c>
      <c r="B11" s="30"/>
    </row>
    <row r="12" ht="18.75" customHeight="1" spans="1:2">
      <c r="A12" s="47" t="s">
        <v>1412</v>
      </c>
      <c r="B12" s="30"/>
    </row>
    <row r="13" ht="18.75" customHeight="1" spans="1:2">
      <c r="A13" s="47" t="s">
        <v>1413</v>
      </c>
      <c r="B13" s="30"/>
    </row>
    <row r="14" s="13" customFormat="1" ht="18.75" customHeight="1" spans="1:2">
      <c r="A14" s="44" t="s">
        <v>1414</v>
      </c>
      <c r="B14" s="20"/>
    </row>
    <row r="15" ht="18.75" customHeight="1" spans="1:2">
      <c r="A15" s="47" t="s">
        <v>1415</v>
      </c>
      <c r="B15" s="30"/>
    </row>
    <row r="16" ht="18.75" customHeight="1" spans="1:2">
      <c r="A16" s="47" t="s">
        <v>1416</v>
      </c>
      <c r="B16" s="30"/>
    </row>
    <row r="17" ht="18.75" customHeight="1" spans="1:2">
      <c r="A17" s="47" t="s">
        <v>1417</v>
      </c>
      <c r="B17" s="30"/>
    </row>
    <row r="18" s="13" customFormat="1" ht="18.75" customHeight="1" spans="1:2">
      <c r="A18" s="44" t="s">
        <v>1418</v>
      </c>
      <c r="B18" s="20"/>
    </row>
    <row r="19" ht="18.75" customHeight="1" spans="1:2">
      <c r="A19" s="47" t="s">
        <v>1419</v>
      </c>
      <c r="B19" s="30"/>
    </row>
    <row r="20" ht="18.75" customHeight="1" spans="1:2">
      <c r="A20" s="47" t="s">
        <v>1420</v>
      </c>
      <c r="B20" s="30"/>
    </row>
    <row r="21" ht="18.75" customHeight="1" spans="1:2">
      <c r="A21" s="47" t="s">
        <v>1421</v>
      </c>
      <c r="B21" s="30"/>
    </row>
    <row r="22" s="13" customFormat="1" ht="18.75" customHeight="1" spans="1:2">
      <c r="A22" s="44" t="s">
        <v>1422</v>
      </c>
      <c r="B22" s="20"/>
    </row>
    <row r="23" ht="18.75" customHeight="1" spans="1:2">
      <c r="A23" s="45" t="s">
        <v>1423</v>
      </c>
      <c r="B23" s="30"/>
    </row>
    <row r="24" s="13" customFormat="1" ht="18.75" customHeight="1" spans="1:2">
      <c r="A24" s="44" t="s">
        <v>1424</v>
      </c>
      <c r="B24" s="20"/>
    </row>
    <row r="25" ht="18.75" customHeight="1" spans="1:2">
      <c r="A25" s="28" t="s">
        <v>1227</v>
      </c>
      <c r="B25" s="20"/>
    </row>
    <row r="26" ht="18.75" customHeight="1" spans="1:2">
      <c r="A26" s="29" t="s">
        <v>1228</v>
      </c>
      <c r="B26" s="30"/>
    </row>
    <row r="27" ht="18.75" customHeight="1" spans="1:2">
      <c r="A27" s="31" t="s">
        <v>1233</v>
      </c>
      <c r="B27" s="20"/>
    </row>
  </sheetData>
  <mergeCells count="1">
    <mergeCell ref="A2:B2"/>
  </mergeCells>
  <printOptions horizontalCentered="1"/>
  <pageMargins left="0.49" right="0.37" top="0.75" bottom="0.75" header="0.31" footer="0.31"/>
  <pageSetup paperSize="9" scale="95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32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3.5" customHeight="1" outlineLevelCol="1"/>
  <cols>
    <col min="1" max="1" width="48.625" style="14" customWidth="1"/>
    <col min="2" max="2" width="22" style="15" customWidth="1"/>
    <col min="3" max="16384" width="9" style="14"/>
  </cols>
  <sheetData>
    <row r="1" ht="18.75" customHeight="1" spans="1:1">
      <c r="A1" s="14" t="s">
        <v>1425</v>
      </c>
    </row>
    <row r="2" ht="33.75" customHeight="1" spans="1:2">
      <c r="A2" s="16" t="s">
        <v>1426</v>
      </c>
      <c r="B2" s="16"/>
    </row>
    <row r="3" ht="27.75" customHeight="1" spans="2:2">
      <c r="B3" s="15" t="s">
        <v>2</v>
      </c>
    </row>
    <row r="4" s="12" customFormat="1" ht="22.5" customHeight="1" spans="1:2">
      <c r="A4" s="17" t="s">
        <v>1236</v>
      </c>
      <c r="B4" s="18" t="s">
        <v>4</v>
      </c>
    </row>
    <row r="5" ht="18.75" customHeight="1" spans="1:2">
      <c r="A5" s="19" t="s">
        <v>1427</v>
      </c>
      <c r="B5" s="30"/>
    </row>
    <row r="6" ht="18.75" customHeight="1" spans="1:2">
      <c r="A6" s="36" t="s">
        <v>1428</v>
      </c>
      <c r="B6" s="30"/>
    </row>
    <row r="7" ht="18.75" customHeight="1" spans="1:2">
      <c r="A7" s="37" t="s">
        <v>1429</v>
      </c>
      <c r="B7" s="30"/>
    </row>
    <row r="8" ht="18.75" customHeight="1" spans="1:2">
      <c r="A8" s="19" t="s">
        <v>1430</v>
      </c>
      <c r="B8" s="20"/>
    </row>
    <row r="9" ht="18.75" customHeight="1" spans="1:2">
      <c r="A9" s="38" t="s">
        <v>1431</v>
      </c>
      <c r="B9" s="30"/>
    </row>
    <row r="10" ht="18.75" customHeight="1" spans="1:2">
      <c r="A10" s="38" t="s">
        <v>1432</v>
      </c>
      <c r="B10" s="30"/>
    </row>
    <row r="11" ht="18.75" customHeight="1" spans="1:2">
      <c r="A11" s="38" t="s">
        <v>1433</v>
      </c>
      <c r="B11" s="30"/>
    </row>
    <row r="12" ht="18.75" customHeight="1" spans="1:2">
      <c r="A12" s="38" t="s">
        <v>1434</v>
      </c>
      <c r="B12" s="30"/>
    </row>
    <row r="13" ht="18.75" customHeight="1" spans="1:2">
      <c r="A13" s="39" t="s">
        <v>1408</v>
      </c>
      <c r="B13" s="30"/>
    </row>
    <row r="14" ht="18.75" customHeight="1" spans="1:2">
      <c r="A14" s="38" t="s">
        <v>1435</v>
      </c>
      <c r="B14" s="30"/>
    </row>
    <row r="15" ht="18.75" customHeight="1" spans="1:2">
      <c r="A15" s="38" t="s">
        <v>1436</v>
      </c>
      <c r="B15" s="30"/>
    </row>
    <row r="16" ht="18.75" customHeight="1" spans="1:2">
      <c r="A16" s="40" t="s">
        <v>1437</v>
      </c>
      <c r="B16" s="30"/>
    </row>
    <row r="17" ht="18.75" customHeight="1" spans="1:2">
      <c r="A17" s="38" t="s">
        <v>1438</v>
      </c>
      <c r="B17" s="30"/>
    </row>
    <row r="18" ht="18.75" customHeight="1" spans="1:2">
      <c r="A18" s="40" t="s">
        <v>1439</v>
      </c>
      <c r="B18" s="30"/>
    </row>
    <row r="19" ht="18.75" customHeight="1" spans="1:2">
      <c r="A19" s="39" t="s">
        <v>1408</v>
      </c>
      <c r="B19" s="30"/>
    </row>
    <row r="20" ht="18.75" customHeight="1" spans="1:2">
      <c r="A20" s="38" t="s">
        <v>1440</v>
      </c>
      <c r="B20" s="30"/>
    </row>
    <row r="21" ht="18.75" customHeight="1" spans="1:2">
      <c r="A21" s="40" t="s">
        <v>1441</v>
      </c>
      <c r="B21" s="20"/>
    </row>
    <row r="22" ht="18.75" customHeight="1" spans="1:2">
      <c r="A22" s="40" t="s">
        <v>1442</v>
      </c>
      <c r="B22" s="30"/>
    </row>
    <row r="23" ht="18.75" customHeight="1" spans="1:2">
      <c r="A23" s="40" t="s">
        <v>1443</v>
      </c>
      <c r="B23" s="30"/>
    </row>
    <row r="24" ht="18.75" customHeight="1" spans="1:2">
      <c r="A24" s="40" t="s">
        <v>1444</v>
      </c>
      <c r="B24" s="30"/>
    </row>
    <row r="25" ht="18.75" customHeight="1" spans="1:2">
      <c r="A25" s="40" t="s">
        <v>1445</v>
      </c>
      <c r="B25" s="30"/>
    </row>
    <row r="26" ht="18.75" customHeight="1" spans="1:2">
      <c r="A26" s="40" t="s">
        <v>1446</v>
      </c>
      <c r="B26" s="30"/>
    </row>
    <row r="27" ht="18.75" customHeight="1" spans="1:2">
      <c r="A27" s="40" t="s">
        <v>1447</v>
      </c>
      <c r="B27" s="30"/>
    </row>
    <row r="28" ht="18.75" customHeight="1" spans="1:2">
      <c r="A28" s="40" t="s">
        <v>1448</v>
      </c>
      <c r="B28" s="30"/>
    </row>
    <row r="29" ht="18.75" customHeight="1" spans="1:2">
      <c r="A29" s="28" t="s">
        <v>1100</v>
      </c>
      <c r="B29" s="20"/>
    </row>
    <row r="30" ht="18.75" customHeight="1" spans="1:2">
      <c r="A30" s="41" t="s">
        <v>1449</v>
      </c>
      <c r="B30" s="30"/>
    </row>
    <row r="31" ht="18.75" customHeight="1" spans="1:2">
      <c r="A31" s="42" t="s">
        <v>1450</v>
      </c>
      <c r="B31" s="30"/>
    </row>
    <row r="32" ht="18.75" customHeight="1" spans="1:2">
      <c r="A32" s="31" t="s">
        <v>1393</v>
      </c>
      <c r="B32" s="20"/>
    </row>
  </sheetData>
  <mergeCells count="1">
    <mergeCell ref="A2:B2"/>
  </mergeCells>
  <printOptions horizontalCentered="1"/>
  <pageMargins left="0.49" right="0.37" top="0.75" bottom="0.75" header="0.31" footer="0.31"/>
  <pageSetup paperSize="9" scale="95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E4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3.5" customHeight="1" outlineLevelCol="4"/>
  <cols>
    <col min="1" max="1" width="48.25" style="14" customWidth="1"/>
    <col min="2" max="2" width="21.5" style="15" customWidth="1"/>
    <col min="3" max="3" width="12.625" style="23"/>
    <col min="4" max="16384" width="9" style="14"/>
  </cols>
  <sheetData>
    <row r="1" ht="17.25" customHeight="1" spans="1:1">
      <c r="A1" s="14" t="s">
        <v>1451</v>
      </c>
    </row>
    <row r="2" ht="28.5" customHeight="1" spans="1:2">
      <c r="A2" s="16" t="s">
        <v>1452</v>
      </c>
      <c r="B2" s="16"/>
    </row>
    <row r="3" ht="24.75" customHeight="1" spans="2:2">
      <c r="B3" s="15" t="s">
        <v>2</v>
      </c>
    </row>
    <row r="4" s="12" customFormat="1" ht="22.5" customHeight="1" spans="1:3">
      <c r="A4" s="17" t="s">
        <v>1236</v>
      </c>
      <c r="B4" s="18" t="s">
        <v>4</v>
      </c>
      <c r="C4" s="33"/>
    </row>
    <row r="5" s="13" customFormat="1" ht="17.25" customHeight="1" spans="1:3">
      <c r="A5" s="19" t="s">
        <v>1453</v>
      </c>
      <c r="B5" s="20">
        <f>B6+B8+B9+B13+B14</f>
        <v>0</v>
      </c>
      <c r="C5" s="23"/>
    </row>
    <row r="6" ht="17.25" customHeight="1" spans="1:5">
      <c r="A6" s="34" t="s">
        <v>1454</v>
      </c>
      <c r="B6" s="22"/>
      <c r="E6" s="23"/>
    </row>
    <row r="7" ht="17.25" customHeight="1" spans="1:5">
      <c r="A7" s="34" t="s">
        <v>1455</v>
      </c>
      <c r="B7" s="22"/>
      <c r="E7" s="23"/>
    </row>
    <row r="8" ht="17.25" customHeight="1" spans="1:5">
      <c r="A8" s="34" t="s">
        <v>1456</v>
      </c>
      <c r="B8" s="22"/>
      <c r="E8" s="23"/>
    </row>
    <row r="9" ht="17.25" customHeight="1" spans="1:5">
      <c r="A9" s="34" t="s">
        <v>1457</v>
      </c>
      <c r="B9" s="22"/>
      <c r="E9" s="23"/>
    </row>
    <row r="10" ht="17.25" customHeight="1" spans="1:5">
      <c r="A10" s="34" t="s">
        <v>1458</v>
      </c>
      <c r="B10" s="22"/>
      <c r="E10" s="23"/>
    </row>
    <row r="11" ht="17.25" customHeight="1" spans="1:5">
      <c r="A11" s="34" t="s">
        <v>1459</v>
      </c>
      <c r="B11" s="22"/>
      <c r="E11" s="23"/>
    </row>
    <row r="12" ht="17.25" customHeight="1" spans="1:5">
      <c r="A12" s="34" t="s">
        <v>1460</v>
      </c>
      <c r="B12" s="22"/>
      <c r="E12" s="23"/>
    </row>
    <row r="13" ht="17.25" customHeight="1" spans="1:5">
      <c r="A13" s="34" t="s">
        <v>1461</v>
      </c>
      <c r="B13" s="22"/>
      <c r="E13" s="23"/>
    </row>
    <row r="14" ht="17.25" customHeight="1" spans="1:5">
      <c r="A14" s="34" t="s">
        <v>1462</v>
      </c>
      <c r="B14" s="22"/>
      <c r="E14" s="23"/>
    </row>
    <row r="15" s="13" customFormat="1" ht="17.25" customHeight="1" spans="1:5">
      <c r="A15" s="19" t="s">
        <v>1463</v>
      </c>
      <c r="B15" s="20">
        <f>B16+B18+B19</f>
        <v>0</v>
      </c>
      <c r="C15" s="23"/>
      <c r="E15" s="25"/>
    </row>
    <row r="16" ht="17.25" customHeight="1" spans="1:5">
      <c r="A16" s="21" t="s">
        <v>1464</v>
      </c>
      <c r="B16" s="22"/>
      <c r="E16" s="23"/>
    </row>
    <row r="17" ht="17.25" customHeight="1" spans="1:5">
      <c r="A17" s="27" t="s">
        <v>1465</v>
      </c>
      <c r="B17" s="22"/>
      <c r="E17" s="23"/>
    </row>
    <row r="18" ht="17.25" customHeight="1" spans="1:5">
      <c r="A18" s="21" t="s">
        <v>1456</v>
      </c>
      <c r="B18" s="22"/>
      <c r="E18" s="23"/>
    </row>
    <row r="19" ht="17.25" customHeight="1" spans="1:5">
      <c r="A19" s="21" t="s">
        <v>1466</v>
      </c>
      <c r="B19" s="22"/>
      <c r="E19" s="23"/>
    </row>
    <row r="20" ht="17.25" customHeight="1" spans="1:5">
      <c r="A20" s="35" t="s">
        <v>1467</v>
      </c>
      <c r="B20" s="22"/>
      <c r="E20" s="23"/>
    </row>
    <row r="21" ht="17.25" customHeight="1" spans="1:5">
      <c r="A21" s="21" t="s">
        <v>1461</v>
      </c>
      <c r="B21" s="22"/>
      <c r="E21" s="23"/>
    </row>
    <row r="22" ht="17.25" customHeight="1" spans="1:5">
      <c r="A22" s="21" t="s">
        <v>1462</v>
      </c>
      <c r="B22" s="22"/>
      <c r="E22" s="23"/>
    </row>
    <row r="23" s="13" customFormat="1" ht="17.25" customHeight="1" spans="1:5">
      <c r="A23" s="26" t="s">
        <v>1468</v>
      </c>
      <c r="B23" s="20">
        <f>B24+B25</f>
        <v>0</v>
      </c>
      <c r="C23" s="23"/>
      <c r="E23" s="25"/>
    </row>
    <row r="24" ht="17.25" customHeight="1" spans="1:5">
      <c r="A24" s="21" t="s">
        <v>1469</v>
      </c>
      <c r="B24" s="22"/>
      <c r="E24" s="23"/>
    </row>
    <row r="25" ht="17.25" customHeight="1" spans="1:5">
      <c r="A25" s="21" t="s">
        <v>1456</v>
      </c>
      <c r="B25" s="22"/>
      <c r="E25" s="23"/>
    </row>
    <row r="26" ht="17.25" customHeight="1" spans="1:5">
      <c r="A26" s="21" t="s">
        <v>1470</v>
      </c>
      <c r="B26" s="22"/>
      <c r="E26" s="23"/>
    </row>
    <row r="27" ht="17.25" customHeight="1" spans="1:5">
      <c r="A27" s="21" t="s">
        <v>1461</v>
      </c>
      <c r="B27" s="22"/>
      <c r="E27" s="23"/>
    </row>
    <row r="28" ht="17.25" customHeight="1" spans="1:5">
      <c r="A28" s="21" t="s">
        <v>1462</v>
      </c>
      <c r="B28" s="22"/>
      <c r="E28" s="23"/>
    </row>
    <row r="29" s="13" customFormat="1" ht="17.25" customHeight="1" spans="1:5">
      <c r="A29" s="24" t="s">
        <v>1471</v>
      </c>
      <c r="B29" s="20">
        <f>B30+B32+B33</f>
        <v>0</v>
      </c>
      <c r="C29" s="23"/>
      <c r="E29" s="25"/>
    </row>
    <row r="30" ht="17.25" customHeight="1" spans="1:5">
      <c r="A30" s="21" t="s">
        <v>1464</v>
      </c>
      <c r="B30" s="22"/>
      <c r="E30" s="23"/>
    </row>
    <row r="31" ht="17.25" customHeight="1" spans="1:5">
      <c r="A31" s="27" t="s">
        <v>1465</v>
      </c>
      <c r="B31" s="22"/>
      <c r="E31" s="23"/>
    </row>
    <row r="32" ht="17.25" customHeight="1" spans="1:5">
      <c r="A32" s="21" t="s">
        <v>1456</v>
      </c>
      <c r="B32" s="22"/>
      <c r="E32" s="23"/>
    </row>
    <row r="33" ht="17.25" customHeight="1" spans="1:5">
      <c r="A33" s="21" t="s">
        <v>1466</v>
      </c>
      <c r="B33" s="22"/>
      <c r="E33" s="23"/>
    </row>
    <row r="34" ht="17.25" customHeight="1" spans="1:5">
      <c r="A34" s="35" t="s">
        <v>1472</v>
      </c>
      <c r="B34" s="22"/>
      <c r="E34" s="23"/>
    </row>
    <row r="35" ht="17.25" customHeight="1" spans="1:5">
      <c r="A35" s="21" t="s">
        <v>1461</v>
      </c>
      <c r="B35" s="30"/>
      <c r="E35" s="23"/>
    </row>
    <row r="36" ht="17.25" customHeight="1" spans="1:5">
      <c r="A36" s="21" t="s">
        <v>1462</v>
      </c>
      <c r="B36" s="30">
        <v>0</v>
      </c>
      <c r="E36" s="23"/>
    </row>
    <row r="37" ht="17.25" customHeight="1" spans="1:5">
      <c r="A37" s="28" t="s">
        <v>1227</v>
      </c>
      <c r="B37" s="20">
        <f>B29+B23+B15+B5</f>
        <v>0</v>
      </c>
      <c r="E37" s="23"/>
    </row>
    <row r="38" ht="17.25" customHeight="1" spans="1:5">
      <c r="A38" s="29" t="s">
        <v>1473</v>
      </c>
      <c r="B38" s="30"/>
      <c r="E38" s="23"/>
    </row>
    <row r="39" ht="17.25" customHeight="1" spans="1:5">
      <c r="A39" s="31" t="s">
        <v>1233</v>
      </c>
      <c r="B39" s="20">
        <f>SUM(B37:B38)</f>
        <v>0</v>
      </c>
      <c r="E39" s="23"/>
    </row>
    <row r="40" customHeight="1" spans="2:2">
      <c r="B40" s="32"/>
    </row>
  </sheetData>
  <mergeCells count="1">
    <mergeCell ref="A2:B2"/>
  </mergeCells>
  <printOptions horizontalCentered="1"/>
  <pageMargins left="0.49" right="0.37" top="0.75" bottom="0.75" header="0.31" footer="0.31"/>
  <pageSetup paperSize="9" scale="95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E3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20" sqref="B20"/>
    </sheetView>
  </sheetViews>
  <sheetFormatPr defaultColWidth="9" defaultRowHeight="13.5" customHeight="1" outlineLevelCol="4"/>
  <cols>
    <col min="1" max="1" width="45.125" style="14" customWidth="1"/>
    <col min="2" max="2" width="24.625" style="15" customWidth="1"/>
    <col min="3" max="3" width="12.625" style="14"/>
    <col min="4" max="16384" width="9" style="14"/>
  </cols>
  <sheetData>
    <row r="1" ht="15.75" customHeight="1" spans="1:1">
      <c r="A1" s="14" t="s">
        <v>1474</v>
      </c>
    </row>
    <row r="2" ht="28.5" customHeight="1" spans="1:2">
      <c r="A2" s="16" t="s">
        <v>1475</v>
      </c>
      <c r="B2" s="16"/>
    </row>
    <row r="3" ht="23.25" customHeight="1" spans="2:2">
      <c r="B3" s="15" t="s">
        <v>2</v>
      </c>
    </row>
    <row r="4" s="12" customFormat="1" ht="22.5" customHeight="1" spans="1:2">
      <c r="A4" s="17" t="s">
        <v>1236</v>
      </c>
      <c r="B4" s="18" t="s">
        <v>4</v>
      </c>
    </row>
    <row r="5" ht="17.25" customHeight="1" spans="1:2">
      <c r="A5" s="19" t="s">
        <v>1453</v>
      </c>
      <c r="B5" s="20">
        <f>SUM(B6:B10)</f>
        <v>0</v>
      </c>
    </row>
    <row r="6" ht="17.25" customHeight="1" spans="1:5">
      <c r="A6" s="21" t="s">
        <v>1476</v>
      </c>
      <c r="B6" s="22"/>
      <c r="E6" s="23"/>
    </row>
    <row r="7" ht="17.25" customHeight="1" spans="1:5">
      <c r="A7" s="21" t="s">
        <v>1477</v>
      </c>
      <c r="B7" s="22"/>
      <c r="E7" s="23"/>
    </row>
    <row r="8" ht="17.25" customHeight="1" spans="1:5">
      <c r="A8" s="21" t="s">
        <v>1478</v>
      </c>
      <c r="B8" s="22"/>
      <c r="E8" s="23"/>
    </row>
    <row r="9" ht="17.25" customHeight="1" spans="1:5">
      <c r="A9" s="21" t="s">
        <v>1479</v>
      </c>
      <c r="B9" s="22"/>
      <c r="E9" s="23"/>
    </row>
    <row r="10" ht="17.25" customHeight="1" spans="1:5">
      <c r="A10" s="21" t="s">
        <v>1480</v>
      </c>
      <c r="B10" s="22"/>
      <c r="E10" s="23"/>
    </row>
    <row r="11" ht="17.25" customHeight="1" spans="1:5">
      <c r="A11" s="19" t="s">
        <v>1463</v>
      </c>
      <c r="B11" s="20">
        <f>B12+B15+B16+B17</f>
        <v>0</v>
      </c>
      <c r="E11" s="23"/>
    </row>
    <row r="12" ht="17.25" customHeight="1" spans="1:5">
      <c r="A12" s="21" t="s">
        <v>1481</v>
      </c>
      <c r="B12" s="22"/>
      <c r="E12" s="23"/>
    </row>
    <row r="13" ht="17.25" customHeight="1" spans="1:5">
      <c r="A13" s="21" t="s">
        <v>1482</v>
      </c>
      <c r="B13" s="22"/>
      <c r="E13" s="23"/>
    </row>
    <row r="14" ht="17.25" customHeight="1" spans="1:5">
      <c r="A14" s="21" t="s">
        <v>1483</v>
      </c>
      <c r="B14" s="22"/>
      <c r="E14" s="23"/>
    </row>
    <row r="15" ht="17.25" customHeight="1" spans="1:5">
      <c r="A15" s="21" t="s">
        <v>1484</v>
      </c>
      <c r="B15" s="22"/>
      <c r="E15" s="23"/>
    </row>
    <row r="16" ht="17.25" customHeight="1" spans="1:5">
      <c r="A16" s="21" t="s">
        <v>1479</v>
      </c>
      <c r="B16" s="22">
        <v>0</v>
      </c>
      <c r="E16" s="23"/>
    </row>
    <row r="17" ht="17.25" customHeight="1" spans="1:5">
      <c r="A17" s="21" t="s">
        <v>1480</v>
      </c>
      <c r="B17" s="22">
        <v>0</v>
      </c>
      <c r="E17" s="23"/>
    </row>
    <row r="18" s="13" customFormat="1" ht="17.25" customHeight="1" spans="1:5">
      <c r="A18" s="24" t="s">
        <v>1468</v>
      </c>
      <c r="B18" s="20">
        <f>SUM(B19:B22)</f>
        <v>0</v>
      </c>
      <c r="E18" s="25"/>
    </row>
    <row r="19" ht="17.25" customHeight="1" spans="1:5">
      <c r="A19" s="21" t="s">
        <v>1485</v>
      </c>
      <c r="B19" s="22"/>
      <c r="E19" s="23"/>
    </row>
    <row r="20" ht="17.25" customHeight="1" spans="1:5">
      <c r="A20" s="21" t="s">
        <v>1486</v>
      </c>
      <c r="B20" s="22"/>
      <c r="E20" s="23"/>
    </row>
    <row r="21" ht="17.25" customHeight="1" spans="1:5">
      <c r="A21" s="21" t="s">
        <v>1479</v>
      </c>
      <c r="B21" s="22"/>
      <c r="E21" s="23"/>
    </row>
    <row r="22" ht="17.25" customHeight="1" spans="1:5">
      <c r="A22" s="21" t="s">
        <v>1480</v>
      </c>
      <c r="B22" s="22">
        <v>0</v>
      </c>
      <c r="E22" s="23"/>
    </row>
    <row r="23" s="13" customFormat="1" ht="17.25" customHeight="1" spans="1:5">
      <c r="A23" s="26" t="s">
        <v>1471</v>
      </c>
      <c r="B23" s="20">
        <f>B24+B28+B29+B30</f>
        <v>0</v>
      </c>
      <c r="E23" s="25"/>
    </row>
    <row r="24" ht="17.25" customHeight="1" spans="1:5">
      <c r="A24" s="21" t="s">
        <v>1481</v>
      </c>
      <c r="B24" s="22"/>
      <c r="E24" s="23"/>
    </row>
    <row r="25" ht="17.25" customHeight="1" spans="1:5">
      <c r="A25" s="21" t="s">
        <v>1487</v>
      </c>
      <c r="B25" s="22"/>
      <c r="E25" s="23"/>
    </row>
    <row r="26" ht="17.25" customHeight="1" spans="1:5">
      <c r="A26" s="21" t="s">
        <v>1488</v>
      </c>
      <c r="B26" s="22"/>
      <c r="E26" s="23"/>
    </row>
    <row r="27" ht="17.25" customHeight="1" spans="1:5">
      <c r="A27" s="21" t="s">
        <v>1489</v>
      </c>
      <c r="B27" s="22"/>
      <c r="E27" s="23"/>
    </row>
    <row r="28" ht="17.25" customHeight="1" spans="1:5">
      <c r="A28" s="27" t="s">
        <v>1484</v>
      </c>
      <c r="B28" s="22"/>
      <c r="E28" s="23"/>
    </row>
    <row r="29" ht="17.25" customHeight="1" spans="1:5">
      <c r="A29" s="21" t="s">
        <v>1479</v>
      </c>
      <c r="B29" s="22"/>
      <c r="E29" s="23"/>
    </row>
    <row r="30" ht="17.25" customHeight="1" spans="1:5">
      <c r="A30" s="21" t="s">
        <v>1480</v>
      </c>
      <c r="B30" s="22"/>
      <c r="E30" s="23"/>
    </row>
    <row r="31" ht="17.25" customHeight="1" spans="1:5">
      <c r="A31" s="28" t="s">
        <v>1100</v>
      </c>
      <c r="B31" s="20">
        <f>B5+B11+B18+B23</f>
        <v>0</v>
      </c>
      <c r="E31" s="23"/>
    </row>
    <row r="32" ht="17.25" customHeight="1" spans="1:5">
      <c r="A32" s="29" t="s">
        <v>1490</v>
      </c>
      <c r="B32" s="30"/>
      <c r="E32" s="23"/>
    </row>
    <row r="33" ht="17.25" customHeight="1" spans="1:2">
      <c r="A33" s="31" t="s">
        <v>1393</v>
      </c>
      <c r="B33" s="20">
        <f>SUM(B31:B32)</f>
        <v>0</v>
      </c>
    </row>
    <row r="34" customHeight="1" spans="2:2">
      <c r="B34" s="32"/>
    </row>
    <row r="35" customHeight="1" spans="2:2">
      <c r="B35" s="32"/>
    </row>
    <row r="36" customHeight="1" spans="2:2">
      <c r="B36" s="32"/>
    </row>
    <row r="37" customHeight="1" spans="2:2">
      <c r="B37" s="32"/>
    </row>
    <row r="38" customHeight="1" spans="2:2">
      <c r="B38" s="32"/>
    </row>
  </sheetData>
  <mergeCells count="1">
    <mergeCell ref="A2:B2"/>
  </mergeCells>
  <printOptions horizontalCentered="1"/>
  <pageMargins left="0.49" right="0.37" top="0.75" bottom="0.75" header="0.31" footer="0.31"/>
  <pageSetup paperSize="9" scale="95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21" sqref="A21"/>
    </sheetView>
  </sheetViews>
  <sheetFormatPr defaultColWidth="9" defaultRowHeight="14.25" outlineLevelCol="1"/>
  <cols>
    <col min="1" max="1" width="44.75" style="1" customWidth="1"/>
    <col min="2" max="2" width="44" style="1" customWidth="1"/>
    <col min="3" max="16384" width="9" style="1"/>
  </cols>
  <sheetData>
    <row r="1" ht="17.25" customHeight="1" spans="1:1">
      <c r="A1" s="2" t="s">
        <v>1491</v>
      </c>
    </row>
    <row r="2" ht="22.5" spans="1:2">
      <c r="A2" s="3" t="s">
        <v>1492</v>
      </c>
      <c r="B2" s="3"/>
    </row>
    <row r="3" ht="24" customHeight="1" spans="1:2">
      <c r="A3" s="4" t="s">
        <v>1493</v>
      </c>
      <c r="B3" s="5" t="s">
        <v>2</v>
      </c>
    </row>
    <row r="4" ht="45" customHeight="1" spans="1:2">
      <c r="A4" s="6" t="s">
        <v>1494</v>
      </c>
      <c r="B4" s="7" t="s">
        <v>1495</v>
      </c>
    </row>
    <row r="5" ht="34.5" customHeight="1" spans="1:2">
      <c r="A5" s="7" t="s">
        <v>1198</v>
      </c>
      <c r="B5" s="7">
        <f>SUM(B6:B8)</f>
        <v>36.8</v>
      </c>
    </row>
    <row r="6" ht="34.5" customHeight="1" spans="1:2">
      <c r="A6" s="8" t="s">
        <v>1496</v>
      </c>
      <c r="B6" s="9"/>
    </row>
    <row r="7" ht="34.5" customHeight="1" spans="1:2">
      <c r="A7" s="8" t="s">
        <v>1497</v>
      </c>
      <c r="B7" s="9">
        <v>20.7</v>
      </c>
    </row>
    <row r="8" ht="34.5" customHeight="1" spans="1:2">
      <c r="A8" s="8" t="s">
        <v>1498</v>
      </c>
      <c r="B8" s="9">
        <f>B9+B10</f>
        <v>16.1</v>
      </c>
    </row>
    <row r="9" ht="34.5" customHeight="1" spans="1:2">
      <c r="A9" s="10" t="s">
        <v>1499</v>
      </c>
      <c r="B9" s="9">
        <v>16.1</v>
      </c>
    </row>
    <row r="10" ht="34.5" customHeight="1" spans="1:2">
      <c r="A10" s="10" t="s">
        <v>1500</v>
      </c>
      <c r="B10" s="9"/>
    </row>
    <row r="11" spans="1:1">
      <c r="A11" s="11"/>
    </row>
  </sheetData>
  <mergeCells count="1">
    <mergeCell ref="A2:B2"/>
  </mergeCells>
  <printOptions horizontalCentered="1"/>
  <pageMargins left="0.39" right="0.39" top="0.79" bottom="0.75" header="0.51" footer="0.43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D43"/>
  <sheetViews>
    <sheetView showZeros="0" workbookViewId="0">
      <pane xSplit="1" ySplit="4" topLeftCell="B21" activePane="bottomRight" state="frozen"/>
      <selection/>
      <selection pane="topRight"/>
      <selection pane="bottomLeft"/>
      <selection pane="bottomRight" activeCell="H24" sqref="H24"/>
    </sheetView>
  </sheetViews>
  <sheetFormatPr defaultColWidth="9" defaultRowHeight="13.5" customHeight="1" outlineLevelCol="3"/>
  <cols>
    <col min="1" max="1" width="40.5" style="55" customWidth="1"/>
    <col min="2" max="2" width="14.75" style="55" customWidth="1"/>
    <col min="3" max="3" width="14.875" style="55" customWidth="1"/>
    <col min="4" max="4" width="15" style="55" customWidth="1"/>
    <col min="5" max="16384" width="9" style="55"/>
  </cols>
  <sheetData>
    <row r="1" customHeight="1" spans="1:1">
      <c r="A1" s="55" t="s">
        <v>43</v>
      </c>
    </row>
    <row r="2" ht="49.5" customHeight="1" spans="1:4">
      <c r="A2" s="78" t="s">
        <v>44</v>
      </c>
      <c r="B2" s="78"/>
      <c r="C2" s="78"/>
      <c r="D2" s="78"/>
    </row>
    <row r="3" ht="15.75" customHeight="1" spans="4:4">
      <c r="D3" s="90" t="s">
        <v>2</v>
      </c>
    </row>
    <row r="4" ht="40.5" customHeight="1" spans="1:4">
      <c r="A4" s="18" t="s">
        <v>3</v>
      </c>
      <c r="B4" s="18" t="s">
        <v>4</v>
      </c>
      <c r="C4" s="141" t="s">
        <v>45</v>
      </c>
      <c r="D4" s="141" t="s">
        <v>46</v>
      </c>
    </row>
    <row r="5" ht="17.25" customHeight="1" spans="1:4">
      <c r="A5" s="168" t="s">
        <v>47</v>
      </c>
      <c r="B5" s="18">
        <f>SUM(B6:B27)</f>
        <v>1069.06</v>
      </c>
      <c r="C5" s="18">
        <f>SUM(C6:C27)</f>
        <v>0</v>
      </c>
      <c r="D5" s="141">
        <f>B5+C5</f>
        <v>1069.06</v>
      </c>
    </row>
    <row r="6" ht="17.25" customHeight="1" spans="1:4">
      <c r="A6" s="169" t="s">
        <v>48</v>
      </c>
      <c r="B6" s="30">
        <v>510</v>
      </c>
      <c r="C6" s="170"/>
      <c r="D6" s="141">
        <f t="shared" ref="D6:D17" si="0">B6+C6</f>
        <v>510</v>
      </c>
    </row>
    <row r="7" ht="17.25" customHeight="1" spans="1:4">
      <c r="A7" s="169" t="s">
        <v>49</v>
      </c>
      <c r="B7" s="30"/>
      <c r="C7" s="170"/>
      <c r="D7" s="141">
        <f t="shared" si="0"/>
        <v>0</v>
      </c>
    </row>
    <row r="8" ht="17.25" customHeight="1" spans="1:4">
      <c r="A8" s="169" t="s">
        <v>50</v>
      </c>
      <c r="B8" s="30">
        <v>0</v>
      </c>
      <c r="C8" s="170"/>
      <c r="D8" s="141">
        <f t="shared" si="0"/>
        <v>0</v>
      </c>
    </row>
    <row r="9" ht="17.25" customHeight="1" spans="1:4">
      <c r="A9" s="169" t="s">
        <v>51</v>
      </c>
      <c r="B9" s="30"/>
      <c r="C9" s="170"/>
      <c r="D9" s="141">
        <f t="shared" si="0"/>
        <v>0</v>
      </c>
    </row>
    <row r="10" ht="17.25" customHeight="1" spans="1:4">
      <c r="A10" s="169" t="s">
        <v>52</v>
      </c>
      <c r="B10" s="30">
        <v>0</v>
      </c>
      <c r="C10" s="170"/>
      <c r="D10" s="141">
        <f t="shared" si="0"/>
        <v>0</v>
      </c>
    </row>
    <row r="11" ht="17.25" customHeight="1" spans="1:4">
      <c r="A11" s="169" t="s">
        <v>53</v>
      </c>
      <c r="B11" s="30">
        <v>12</v>
      </c>
      <c r="C11" s="170"/>
      <c r="D11" s="141">
        <f t="shared" si="0"/>
        <v>12</v>
      </c>
    </row>
    <row r="12" ht="17.25" customHeight="1" spans="1:4">
      <c r="A12" s="169" t="s">
        <v>54</v>
      </c>
      <c r="B12" s="30">
        <v>112.01</v>
      </c>
      <c r="C12" s="170"/>
      <c r="D12" s="141">
        <f t="shared" si="0"/>
        <v>112.01</v>
      </c>
    </row>
    <row r="13" ht="17.25" customHeight="1" spans="1:4">
      <c r="A13" s="169" t="s">
        <v>55</v>
      </c>
      <c r="B13" s="30">
        <v>16.05</v>
      </c>
      <c r="C13" s="170"/>
      <c r="D13" s="141">
        <f t="shared" si="0"/>
        <v>16.05</v>
      </c>
    </row>
    <row r="14" ht="17.25" customHeight="1" spans="1:4">
      <c r="A14" s="75" t="s">
        <v>56</v>
      </c>
      <c r="B14" s="30">
        <v>40</v>
      </c>
      <c r="C14" s="170"/>
      <c r="D14" s="141">
        <f t="shared" si="0"/>
        <v>40</v>
      </c>
    </row>
    <row r="15" ht="17.25" customHeight="1" spans="1:4">
      <c r="A15" s="171" t="s">
        <v>57</v>
      </c>
      <c r="B15" s="30">
        <v>304</v>
      </c>
      <c r="C15" s="170"/>
      <c r="D15" s="141">
        <f t="shared" si="0"/>
        <v>304</v>
      </c>
    </row>
    <row r="16" ht="17.25" customHeight="1" spans="1:4">
      <c r="A16" s="171" t="s">
        <v>58</v>
      </c>
      <c r="B16" s="30">
        <v>15</v>
      </c>
      <c r="C16" s="170"/>
      <c r="D16" s="141">
        <f t="shared" si="0"/>
        <v>15</v>
      </c>
    </row>
    <row r="17" ht="17.25" customHeight="1" spans="1:4">
      <c r="A17" s="171" t="s">
        <v>59</v>
      </c>
      <c r="B17" s="30"/>
      <c r="C17" s="170"/>
      <c r="D17" s="141">
        <f t="shared" si="0"/>
        <v>0</v>
      </c>
    </row>
    <row r="18" ht="17.25" customHeight="1" spans="1:4">
      <c r="A18" s="171" t="s">
        <v>60</v>
      </c>
      <c r="B18" s="30"/>
      <c r="C18" s="170"/>
      <c r="D18" s="141">
        <f t="shared" ref="D18:D26" si="1">B18+C18</f>
        <v>0</v>
      </c>
    </row>
    <row r="19" ht="17.25" customHeight="1" spans="1:4">
      <c r="A19" s="171" t="s">
        <v>61</v>
      </c>
      <c r="B19" s="30"/>
      <c r="C19" s="170"/>
      <c r="D19" s="141">
        <f t="shared" si="1"/>
        <v>0</v>
      </c>
    </row>
    <row r="20" ht="17.25" customHeight="1" spans="1:4">
      <c r="A20" s="171" t="s">
        <v>62</v>
      </c>
      <c r="B20" s="30"/>
      <c r="C20" s="170"/>
      <c r="D20" s="141">
        <f t="shared" si="1"/>
        <v>0</v>
      </c>
    </row>
    <row r="21" ht="17.25" customHeight="1" spans="1:4">
      <c r="A21" s="171" t="s">
        <v>63</v>
      </c>
      <c r="B21" s="30"/>
      <c r="C21" s="170">
        <v>0</v>
      </c>
      <c r="D21" s="141">
        <f t="shared" si="1"/>
        <v>0</v>
      </c>
    </row>
    <row r="22" ht="17.25" customHeight="1" spans="1:4">
      <c r="A22" s="171" t="s">
        <v>64</v>
      </c>
      <c r="B22" s="30">
        <v>40</v>
      </c>
      <c r="C22" s="170">
        <v>0</v>
      </c>
      <c r="D22" s="141">
        <f t="shared" si="1"/>
        <v>40</v>
      </c>
    </row>
    <row r="23" ht="17.25" customHeight="1" spans="1:4">
      <c r="A23" s="171" t="s">
        <v>65</v>
      </c>
      <c r="B23" s="30"/>
      <c r="C23" s="170"/>
      <c r="D23" s="141">
        <f t="shared" si="1"/>
        <v>0</v>
      </c>
    </row>
    <row r="24" ht="17.25" customHeight="1" spans="1:4">
      <c r="A24" s="171" t="s">
        <v>66</v>
      </c>
      <c r="B24" s="30">
        <v>20</v>
      </c>
      <c r="C24" s="170"/>
      <c r="D24" s="141">
        <f t="shared" si="1"/>
        <v>20</v>
      </c>
    </row>
    <row r="25" ht="17.25" customHeight="1" spans="1:4">
      <c r="A25" s="171" t="s">
        <v>67</v>
      </c>
      <c r="B25" s="30"/>
      <c r="C25" s="170"/>
      <c r="D25" s="141">
        <f t="shared" si="1"/>
        <v>0</v>
      </c>
    </row>
    <row r="26" ht="17.25" customHeight="1" spans="1:4">
      <c r="A26" s="171" t="s">
        <v>68</v>
      </c>
      <c r="B26" s="30"/>
      <c r="C26" s="170"/>
      <c r="D26" s="141">
        <f t="shared" si="1"/>
        <v>0</v>
      </c>
    </row>
    <row r="27" ht="17.25" customHeight="1" spans="1:4">
      <c r="A27" s="171" t="s">
        <v>69</v>
      </c>
      <c r="B27" s="30"/>
      <c r="C27" s="170"/>
      <c r="D27" s="141">
        <f t="shared" ref="D27:D37" si="2">B27+C27</f>
        <v>0</v>
      </c>
    </row>
    <row r="28" ht="17.25" customHeight="1" spans="1:4">
      <c r="A28" s="102" t="s">
        <v>70</v>
      </c>
      <c r="B28" s="30"/>
      <c r="C28" s="170"/>
      <c r="D28" s="141">
        <f t="shared" si="2"/>
        <v>0</v>
      </c>
    </row>
    <row r="29" ht="17.25" customHeight="1" spans="1:4">
      <c r="A29" s="169" t="s">
        <v>71</v>
      </c>
      <c r="B29" s="30"/>
      <c r="C29" s="170"/>
      <c r="D29" s="141">
        <f t="shared" si="2"/>
        <v>0</v>
      </c>
    </row>
    <row r="30" ht="17.25" customHeight="1" spans="1:4">
      <c r="A30" s="169" t="s">
        <v>72</v>
      </c>
      <c r="B30" s="30"/>
      <c r="C30" s="170"/>
      <c r="D30" s="141">
        <f t="shared" si="2"/>
        <v>0</v>
      </c>
    </row>
    <row r="31" ht="17.25" customHeight="1" spans="1:4">
      <c r="A31" s="169" t="s">
        <v>73</v>
      </c>
      <c r="B31" s="30"/>
      <c r="C31" s="170"/>
      <c r="D31" s="141">
        <f t="shared" si="2"/>
        <v>0</v>
      </c>
    </row>
    <row r="32" ht="17.25" customHeight="1" spans="1:4">
      <c r="A32" s="75" t="s">
        <v>74</v>
      </c>
      <c r="B32" s="86"/>
      <c r="C32" s="172"/>
      <c r="D32" s="141">
        <f t="shared" si="2"/>
        <v>0</v>
      </c>
    </row>
    <row r="33" ht="17.25" customHeight="1" spans="1:4">
      <c r="A33" s="75" t="s">
        <v>75</v>
      </c>
      <c r="B33" s="86"/>
      <c r="C33" s="172"/>
      <c r="D33" s="141">
        <f t="shared" si="2"/>
        <v>0</v>
      </c>
    </row>
    <row r="34" ht="17.25" customHeight="1" spans="1:4">
      <c r="A34" s="75" t="s">
        <v>76</v>
      </c>
      <c r="B34" s="173"/>
      <c r="C34" s="172"/>
      <c r="D34" s="141">
        <f t="shared" si="2"/>
        <v>0</v>
      </c>
    </row>
    <row r="35" ht="17.25" customHeight="1" spans="1:4">
      <c r="A35" s="153" t="s">
        <v>77</v>
      </c>
      <c r="B35" s="86"/>
      <c r="C35" s="172"/>
      <c r="D35" s="141">
        <f t="shared" si="2"/>
        <v>0</v>
      </c>
    </row>
    <row r="36" ht="17.25" customHeight="1" spans="1:4">
      <c r="A36" s="153" t="s">
        <v>78</v>
      </c>
      <c r="B36" s="86"/>
      <c r="C36" s="172"/>
      <c r="D36" s="141">
        <f t="shared" si="2"/>
        <v>0</v>
      </c>
    </row>
    <row r="37" ht="17.25" customHeight="1" spans="1:4">
      <c r="A37" s="153" t="s">
        <v>79</v>
      </c>
      <c r="B37" s="86"/>
      <c r="C37" s="172"/>
      <c r="D37" s="141">
        <f t="shared" si="2"/>
        <v>0</v>
      </c>
    </row>
    <row r="38" ht="17.25" customHeight="1" spans="1:4">
      <c r="A38" s="174" t="s">
        <v>80</v>
      </c>
      <c r="B38" s="85">
        <f>B5+B32</f>
        <v>1069.06</v>
      </c>
      <c r="C38" s="85">
        <f>C5+C32</f>
        <v>0</v>
      </c>
      <c r="D38" s="85">
        <f>D5+D32</f>
        <v>1069.06</v>
      </c>
    </row>
    <row r="39" customHeight="1" spans="2:4">
      <c r="B39" s="175"/>
      <c r="C39" s="175"/>
      <c r="D39" s="175"/>
    </row>
    <row r="40" customHeight="1" spans="2:4">
      <c r="B40" s="175"/>
      <c r="C40" s="175"/>
      <c r="D40" s="175"/>
    </row>
    <row r="41" customHeight="1" spans="2:4">
      <c r="B41" s="175"/>
      <c r="C41" s="175"/>
      <c r="D41" s="175"/>
    </row>
    <row r="42" customHeight="1" spans="2:4">
      <c r="B42" s="175"/>
      <c r="C42" s="175"/>
      <c r="D42" s="175"/>
    </row>
    <row r="43" customHeight="1" spans="2:4">
      <c r="B43" s="175"/>
      <c r="C43" s="175"/>
      <c r="D43" s="175"/>
    </row>
  </sheetData>
  <mergeCells count="1">
    <mergeCell ref="A2:D2"/>
  </mergeCells>
  <printOptions horizontalCentered="1"/>
  <pageMargins left="0.33" right="0.52" top="0.75" bottom="0.75" header="0.31" footer="0.3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H1315"/>
  <sheetViews>
    <sheetView showZeros="0" workbookViewId="0">
      <pane xSplit="1" ySplit="4" topLeftCell="B86" activePane="bottomRight" state="frozen"/>
      <selection/>
      <selection pane="topRight"/>
      <selection pane="bottomLeft"/>
      <selection pane="bottomRight" activeCell="C32" sqref="C32"/>
    </sheetView>
  </sheetViews>
  <sheetFormatPr defaultColWidth="9" defaultRowHeight="13.5" customHeight="1" outlineLevelCol="7"/>
  <cols>
    <col min="1" max="1" width="36.25" style="55" customWidth="1"/>
    <col min="2" max="2" width="20.5" style="55" customWidth="1"/>
    <col min="3" max="3" width="14.875" style="76" customWidth="1"/>
    <col min="4" max="4" width="13.25" style="139" customWidth="1"/>
    <col min="5" max="16384" width="9" style="55"/>
  </cols>
  <sheetData>
    <row r="1" customHeight="1" spans="1:1">
      <c r="A1" s="55" t="s">
        <v>81</v>
      </c>
    </row>
    <row r="2" ht="49.5" customHeight="1" spans="1:4">
      <c r="A2" s="78" t="s">
        <v>82</v>
      </c>
      <c r="B2" s="78"/>
      <c r="C2" s="78"/>
      <c r="D2" s="140"/>
    </row>
    <row r="3" ht="15.75" customHeight="1" spans="4:4">
      <c r="D3" s="139" t="s">
        <v>2</v>
      </c>
    </row>
    <row r="4" ht="15" customHeight="1" spans="1:4">
      <c r="A4" s="18" t="s">
        <v>3</v>
      </c>
      <c r="B4" s="18" t="s">
        <v>4</v>
      </c>
      <c r="C4" s="141" t="s">
        <v>45</v>
      </c>
      <c r="D4" s="142" t="s">
        <v>46</v>
      </c>
    </row>
    <row r="5" s="137" customFormat="1" ht="15" customHeight="1" spans="1:4">
      <c r="A5" s="143" t="s">
        <v>83</v>
      </c>
      <c r="B5" s="144">
        <f>SUM(B6,B18,B27,B38,B50,B61,B72,B84,B93,B107,B117,B126,B137,B151,B158,B166,B172,B179,B186,B193,B202,B208,B216,B222,B228,B234,B251)</f>
        <v>509.6</v>
      </c>
      <c r="C5" s="144">
        <f>SUM(C6,C18,C27,C38,C50,C61,C72,C84,C93,C107,C117,C126,C137,C151,C158,C166,C172,C179,C186,C193,C202,C208,C216,C222,C228,C234,C251)</f>
        <v>0</v>
      </c>
      <c r="D5" s="145">
        <f>B5+C5</f>
        <v>509.6</v>
      </c>
    </row>
    <row r="6" ht="15" customHeight="1" spans="1:4">
      <c r="A6" s="146" t="s">
        <v>84</v>
      </c>
      <c r="B6" s="147">
        <f>SUM(B7:B17)</f>
        <v>10</v>
      </c>
      <c r="C6" s="147">
        <f>SUM(C7:C17)</f>
        <v>0</v>
      </c>
      <c r="D6" s="145">
        <f>B6+C6</f>
        <v>10</v>
      </c>
    </row>
    <row r="7" ht="15" customHeight="1" spans="1:4">
      <c r="A7" s="146" t="s">
        <v>85</v>
      </c>
      <c r="B7" s="148"/>
      <c r="C7" s="148"/>
      <c r="D7" s="145">
        <f>B7+C7</f>
        <v>0</v>
      </c>
    </row>
    <row r="8" ht="15" customHeight="1" spans="1:4">
      <c r="A8" s="146" t="s">
        <v>86</v>
      </c>
      <c r="B8" s="148">
        <v>6</v>
      </c>
      <c r="C8" s="148"/>
      <c r="D8" s="145">
        <f>B8+C8</f>
        <v>6</v>
      </c>
    </row>
    <row r="9" ht="15" customHeight="1" spans="1:5">
      <c r="A9" s="149" t="s">
        <v>87</v>
      </c>
      <c r="B9" s="148"/>
      <c r="C9" s="148"/>
      <c r="D9" s="145">
        <f t="shared" ref="D9:D72" si="0">B9+C9</f>
        <v>0</v>
      </c>
      <c r="E9" s="150"/>
    </row>
    <row r="10" ht="15" customHeight="1" spans="1:4">
      <c r="A10" s="149" t="s">
        <v>88</v>
      </c>
      <c r="B10" s="148">
        <v>4</v>
      </c>
      <c r="C10" s="148"/>
      <c r="D10" s="145">
        <f t="shared" si="0"/>
        <v>4</v>
      </c>
    </row>
    <row r="11" ht="15" customHeight="1" spans="1:4">
      <c r="A11" s="149" t="s">
        <v>89</v>
      </c>
      <c r="B11" s="148"/>
      <c r="C11" s="148"/>
      <c r="D11" s="145">
        <f t="shared" si="0"/>
        <v>0</v>
      </c>
    </row>
    <row r="12" ht="15" customHeight="1" spans="1:4">
      <c r="A12" s="148" t="s">
        <v>90</v>
      </c>
      <c r="B12" s="148"/>
      <c r="C12" s="148"/>
      <c r="D12" s="145">
        <f t="shared" si="0"/>
        <v>0</v>
      </c>
    </row>
    <row r="13" ht="15" customHeight="1" spans="1:4">
      <c r="A13" s="148" t="s">
        <v>91</v>
      </c>
      <c r="B13" s="148"/>
      <c r="C13" s="148"/>
      <c r="D13" s="145">
        <f t="shared" si="0"/>
        <v>0</v>
      </c>
    </row>
    <row r="14" ht="15" customHeight="1" spans="1:4">
      <c r="A14" s="148" t="s">
        <v>92</v>
      </c>
      <c r="B14" s="148"/>
      <c r="C14" s="148"/>
      <c r="D14" s="145">
        <f t="shared" si="0"/>
        <v>0</v>
      </c>
    </row>
    <row r="15" ht="15" customHeight="1" spans="1:4">
      <c r="A15" s="148" t="s">
        <v>93</v>
      </c>
      <c r="B15" s="148"/>
      <c r="C15" s="148"/>
      <c r="D15" s="145">
        <f t="shared" si="0"/>
        <v>0</v>
      </c>
    </row>
    <row r="16" ht="15" customHeight="1" spans="1:4">
      <c r="A16" s="148" t="s">
        <v>94</v>
      </c>
      <c r="B16" s="148"/>
      <c r="C16" s="148"/>
      <c r="D16" s="145">
        <f t="shared" si="0"/>
        <v>0</v>
      </c>
    </row>
    <row r="17" ht="15" customHeight="1" spans="1:4">
      <c r="A17" s="148" t="s">
        <v>95</v>
      </c>
      <c r="B17" s="148"/>
      <c r="C17" s="148"/>
      <c r="D17" s="145">
        <f t="shared" si="0"/>
        <v>0</v>
      </c>
    </row>
    <row r="18" ht="15" customHeight="1" spans="1:4">
      <c r="A18" s="146" t="s">
        <v>96</v>
      </c>
      <c r="B18" s="147">
        <f>SUM(B19:B26)</f>
        <v>0</v>
      </c>
      <c r="C18" s="147">
        <f>SUM(C19:C26)</f>
        <v>0</v>
      </c>
      <c r="D18" s="145">
        <f t="shared" si="0"/>
        <v>0</v>
      </c>
    </row>
    <row r="19" ht="15" customHeight="1" spans="1:4">
      <c r="A19" s="146" t="s">
        <v>85</v>
      </c>
      <c r="B19" s="148"/>
      <c r="C19" s="148"/>
      <c r="D19" s="145">
        <f t="shared" si="0"/>
        <v>0</v>
      </c>
    </row>
    <row r="20" ht="15" customHeight="1" spans="1:4">
      <c r="A20" s="146" t="s">
        <v>86</v>
      </c>
      <c r="B20" s="148"/>
      <c r="C20" s="148"/>
      <c r="D20" s="145">
        <f t="shared" si="0"/>
        <v>0</v>
      </c>
    </row>
    <row r="21" ht="15" customHeight="1" spans="1:4">
      <c r="A21" s="149" t="s">
        <v>87</v>
      </c>
      <c r="B21" s="148"/>
      <c r="C21" s="148"/>
      <c r="D21" s="145">
        <f t="shared" si="0"/>
        <v>0</v>
      </c>
    </row>
    <row r="22" ht="15" customHeight="1" spans="1:4">
      <c r="A22" s="149" t="s">
        <v>97</v>
      </c>
      <c r="B22" s="148"/>
      <c r="C22" s="148"/>
      <c r="D22" s="145">
        <f t="shared" si="0"/>
        <v>0</v>
      </c>
    </row>
    <row r="23" ht="15" customHeight="1" spans="1:4">
      <c r="A23" s="149" t="s">
        <v>98</v>
      </c>
      <c r="B23" s="148"/>
      <c r="C23" s="148"/>
      <c r="D23" s="145">
        <f t="shared" si="0"/>
        <v>0</v>
      </c>
    </row>
    <row r="24" ht="15" customHeight="1" spans="1:4">
      <c r="A24" s="149" t="s">
        <v>99</v>
      </c>
      <c r="B24" s="148"/>
      <c r="C24" s="148"/>
      <c r="D24" s="145">
        <f t="shared" si="0"/>
        <v>0</v>
      </c>
    </row>
    <row r="25" ht="15" customHeight="1" spans="1:4">
      <c r="A25" s="149" t="s">
        <v>94</v>
      </c>
      <c r="B25" s="148"/>
      <c r="C25" s="148"/>
      <c r="D25" s="145">
        <f t="shared" si="0"/>
        <v>0</v>
      </c>
    </row>
    <row r="26" ht="15" customHeight="1" spans="1:4">
      <c r="A26" s="149" t="s">
        <v>100</v>
      </c>
      <c r="B26" s="148"/>
      <c r="C26" s="148"/>
      <c r="D26" s="145">
        <f t="shared" si="0"/>
        <v>0</v>
      </c>
    </row>
    <row r="27" ht="15" customHeight="1" spans="1:4">
      <c r="A27" s="146" t="s">
        <v>101</v>
      </c>
      <c r="B27" s="147">
        <f>SUM(B28:B37)</f>
        <v>487</v>
      </c>
      <c r="C27" s="147">
        <f>SUM(C28:C37)</f>
        <v>0</v>
      </c>
      <c r="D27" s="145">
        <f t="shared" si="0"/>
        <v>487</v>
      </c>
    </row>
    <row r="28" ht="15" customHeight="1" spans="1:4">
      <c r="A28" s="146" t="s">
        <v>85</v>
      </c>
      <c r="B28" s="148">
        <v>441</v>
      </c>
      <c r="C28" s="148"/>
      <c r="D28" s="145">
        <f t="shared" si="0"/>
        <v>441</v>
      </c>
    </row>
    <row r="29" ht="15" customHeight="1" spans="1:4">
      <c r="A29" s="146" t="s">
        <v>86</v>
      </c>
      <c r="B29" s="148">
        <v>46</v>
      </c>
      <c r="C29" s="148"/>
      <c r="D29" s="145">
        <f t="shared" si="0"/>
        <v>46</v>
      </c>
    </row>
    <row r="30" ht="15" customHeight="1" spans="1:4">
      <c r="A30" s="149" t="s">
        <v>87</v>
      </c>
      <c r="B30" s="148"/>
      <c r="C30" s="148"/>
      <c r="D30" s="145">
        <f t="shared" si="0"/>
        <v>0</v>
      </c>
    </row>
    <row r="31" ht="15" customHeight="1" spans="1:4">
      <c r="A31" s="149" t="s">
        <v>102</v>
      </c>
      <c r="B31" s="148"/>
      <c r="C31" s="148"/>
      <c r="D31" s="145">
        <f t="shared" si="0"/>
        <v>0</v>
      </c>
    </row>
    <row r="32" ht="15" customHeight="1" spans="1:4">
      <c r="A32" s="149" t="s">
        <v>103</v>
      </c>
      <c r="B32" s="148"/>
      <c r="C32" s="148"/>
      <c r="D32" s="145">
        <f t="shared" si="0"/>
        <v>0</v>
      </c>
    </row>
    <row r="33" ht="15" customHeight="1" spans="1:4">
      <c r="A33" s="146" t="s">
        <v>104</v>
      </c>
      <c r="B33" s="148"/>
      <c r="C33" s="148"/>
      <c r="D33" s="145">
        <f t="shared" si="0"/>
        <v>0</v>
      </c>
    </row>
    <row r="34" ht="15" customHeight="1" spans="1:4">
      <c r="A34" s="146" t="s">
        <v>105</v>
      </c>
      <c r="B34" s="148"/>
      <c r="C34" s="148"/>
      <c r="D34" s="145">
        <f t="shared" si="0"/>
        <v>0</v>
      </c>
    </row>
    <row r="35" ht="15" customHeight="1" spans="1:4">
      <c r="A35" s="149" t="s">
        <v>106</v>
      </c>
      <c r="B35" s="148"/>
      <c r="C35" s="148"/>
      <c r="D35" s="145">
        <f t="shared" si="0"/>
        <v>0</v>
      </c>
    </row>
    <row r="36" ht="15" customHeight="1" spans="1:4">
      <c r="A36" s="149" t="s">
        <v>94</v>
      </c>
      <c r="B36" s="148"/>
      <c r="C36" s="148"/>
      <c r="D36" s="145">
        <f t="shared" si="0"/>
        <v>0</v>
      </c>
    </row>
    <row r="37" ht="15" customHeight="1" spans="1:4">
      <c r="A37" s="149" t="s">
        <v>107</v>
      </c>
      <c r="B37" s="148"/>
      <c r="C37" s="148"/>
      <c r="D37" s="145">
        <f t="shared" si="0"/>
        <v>0</v>
      </c>
    </row>
    <row r="38" ht="15" customHeight="1" spans="1:4">
      <c r="A38" s="146" t="s">
        <v>108</v>
      </c>
      <c r="B38" s="147">
        <f>SUM(B39:B49)</f>
        <v>0</v>
      </c>
      <c r="C38" s="147">
        <f>SUM(C39:C49)</f>
        <v>0</v>
      </c>
      <c r="D38" s="145">
        <f t="shared" si="0"/>
        <v>0</v>
      </c>
    </row>
    <row r="39" ht="15" customHeight="1" spans="1:4">
      <c r="A39" s="146" t="s">
        <v>85</v>
      </c>
      <c r="B39" s="148"/>
      <c r="C39" s="148"/>
      <c r="D39" s="145">
        <f t="shared" si="0"/>
        <v>0</v>
      </c>
    </row>
    <row r="40" ht="15" customHeight="1" spans="1:4">
      <c r="A40" s="146" t="s">
        <v>86</v>
      </c>
      <c r="B40" s="148"/>
      <c r="C40" s="148"/>
      <c r="D40" s="145">
        <f t="shared" si="0"/>
        <v>0</v>
      </c>
    </row>
    <row r="41" ht="15" customHeight="1" spans="1:4">
      <c r="A41" s="149" t="s">
        <v>87</v>
      </c>
      <c r="B41" s="148"/>
      <c r="C41" s="148"/>
      <c r="D41" s="145">
        <f t="shared" si="0"/>
        <v>0</v>
      </c>
    </row>
    <row r="42" ht="15" customHeight="1" spans="1:4">
      <c r="A42" s="149" t="s">
        <v>109</v>
      </c>
      <c r="B42" s="148"/>
      <c r="C42" s="148"/>
      <c r="D42" s="145">
        <f t="shared" si="0"/>
        <v>0</v>
      </c>
    </row>
    <row r="43" ht="15" customHeight="1" spans="1:4">
      <c r="A43" s="149" t="s">
        <v>110</v>
      </c>
      <c r="B43" s="148"/>
      <c r="C43" s="148"/>
      <c r="D43" s="145">
        <f t="shared" si="0"/>
        <v>0</v>
      </c>
    </row>
    <row r="44" ht="15" customHeight="1" spans="1:4">
      <c r="A44" s="146" t="s">
        <v>111</v>
      </c>
      <c r="B44" s="148"/>
      <c r="C44" s="148"/>
      <c r="D44" s="145">
        <f t="shared" si="0"/>
        <v>0</v>
      </c>
    </row>
    <row r="45" ht="15" customHeight="1" spans="1:4">
      <c r="A45" s="146" t="s">
        <v>112</v>
      </c>
      <c r="B45" s="148"/>
      <c r="C45" s="148"/>
      <c r="D45" s="145">
        <f t="shared" si="0"/>
        <v>0</v>
      </c>
    </row>
    <row r="46" ht="15" customHeight="1" spans="1:4">
      <c r="A46" s="146" t="s">
        <v>113</v>
      </c>
      <c r="B46" s="148"/>
      <c r="C46" s="148"/>
      <c r="D46" s="145">
        <f t="shared" si="0"/>
        <v>0</v>
      </c>
    </row>
    <row r="47" ht="15" customHeight="1" spans="1:4">
      <c r="A47" s="146" t="s">
        <v>114</v>
      </c>
      <c r="B47" s="148"/>
      <c r="C47" s="148"/>
      <c r="D47" s="145">
        <f t="shared" si="0"/>
        <v>0</v>
      </c>
    </row>
    <row r="48" ht="15" customHeight="1" spans="1:4">
      <c r="A48" s="146" t="s">
        <v>94</v>
      </c>
      <c r="B48" s="148"/>
      <c r="C48" s="148"/>
      <c r="D48" s="145">
        <f t="shared" si="0"/>
        <v>0</v>
      </c>
    </row>
    <row r="49" ht="15" customHeight="1" spans="1:4">
      <c r="A49" s="149" t="s">
        <v>115</v>
      </c>
      <c r="B49" s="148"/>
      <c r="C49" s="148"/>
      <c r="D49" s="145">
        <f t="shared" si="0"/>
        <v>0</v>
      </c>
    </row>
    <row r="50" ht="15" customHeight="1" spans="1:4">
      <c r="A50" s="149" t="s">
        <v>116</v>
      </c>
      <c r="B50" s="147">
        <f>SUM(B51:B60)</f>
        <v>12.6</v>
      </c>
      <c r="C50" s="147">
        <f>SUM(C51:C60)</f>
        <v>0</v>
      </c>
      <c r="D50" s="145">
        <f t="shared" si="0"/>
        <v>12.6</v>
      </c>
    </row>
    <row r="51" ht="15" customHeight="1" spans="1:4">
      <c r="A51" s="149" t="s">
        <v>85</v>
      </c>
      <c r="B51" s="148">
        <v>12.6</v>
      </c>
      <c r="C51" s="148"/>
      <c r="D51" s="145">
        <f t="shared" si="0"/>
        <v>12.6</v>
      </c>
    </row>
    <row r="52" ht="15" customHeight="1" spans="1:4">
      <c r="A52" s="148" t="s">
        <v>86</v>
      </c>
      <c r="B52" s="148"/>
      <c r="C52" s="148"/>
      <c r="D52" s="145">
        <f t="shared" si="0"/>
        <v>0</v>
      </c>
    </row>
    <row r="53" ht="15" customHeight="1" spans="1:4">
      <c r="A53" s="146" t="s">
        <v>87</v>
      </c>
      <c r="B53" s="148"/>
      <c r="C53" s="148"/>
      <c r="D53" s="145">
        <f t="shared" si="0"/>
        <v>0</v>
      </c>
    </row>
    <row r="54" ht="15" customHeight="1" spans="1:4">
      <c r="A54" s="146" t="s">
        <v>117</v>
      </c>
      <c r="B54" s="148"/>
      <c r="C54" s="148"/>
      <c r="D54" s="145">
        <f t="shared" si="0"/>
        <v>0</v>
      </c>
    </row>
    <row r="55" ht="15" customHeight="1" spans="1:4">
      <c r="A55" s="146" t="s">
        <v>118</v>
      </c>
      <c r="B55" s="148"/>
      <c r="C55" s="148"/>
      <c r="D55" s="145">
        <f t="shared" si="0"/>
        <v>0</v>
      </c>
    </row>
    <row r="56" ht="15" customHeight="1" spans="1:4">
      <c r="A56" s="149" t="s">
        <v>119</v>
      </c>
      <c r="B56" s="148"/>
      <c r="C56" s="148"/>
      <c r="D56" s="145">
        <f t="shared" si="0"/>
        <v>0</v>
      </c>
    </row>
    <row r="57" ht="15" customHeight="1" spans="1:4">
      <c r="A57" s="149" t="s">
        <v>120</v>
      </c>
      <c r="B57" s="148"/>
      <c r="C57" s="148"/>
      <c r="D57" s="145">
        <f t="shared" si="0"/>
        <v>0</v>
      </c>
    </row>
    <row r="58" ht="15" customHeight="1" spans="1:4">
      <c r="A58" s="149" t="s">
        <v>121</v>
      </c>
      <c r="B58" s="148"/>
      <c r="C58" s="148"/>
      <c r="D58" s="145">
        <f t="shared" si="0"/>
        <v>0</v>
      </c>
    </row>
    <row r="59" ht="15" customHeight="1" spans="1:4">
      <c r="A59" s="146" t="s">
        <v>94</v>
      </c>
      <c r="B59" s="148"/>
      <c r="C59" s="148"/>
      <c r="D59" s="145">
        <f t="shared" si="0"/>
        <v>0</v>
      </c>
    </row>
    <row r="60" ht="15" customHeight="1" spans="1:4">
      <c r="A60" s="149" t="s">
        <v>122</v>
      </c>
      <c r="B60" s="148"/>
      <c r="C60" s="148"/>
      <c r="D60" s="145">
        <f t="shared" si="0"/>
        <v>0</v>
      </c>
    </row>
    <row r="61" ht="15" customHeight="1" spans="1:4">
      <c r="A61" s="146" t="s">
        <v>123</v>
      </c>
      <c r="B61" s="147">
        <f>SUM(B62:B71)</f>
        <v>0</v>
      </c>
      <c r="C61" s="147">
        <f>SUM(C62:C71)</f>
        <v>0</v>
      </c>
      <c r="D61" s="145">
        <f t="shared" si="0"/>
        <v>0</v>
      </c>
    </row>
    <row r="62" ht="15" customHeight="1" spans="1:4">
      <c r="A62" s="149" t="s">
        <v>85</v>
      </c>
      <c r="B62" s="148"/>
      <c r="C62" s="148"/>
      <c r="D62" s="145">
        <f t="shared" si="0"/>
        <v>0</v>
      </c>
    </row>
    <row r="63" ht="15" customHeight="1" spans="1:4">
      <c r="A63" s="148" t="s">
        <v>86</v>
      </c>
      <c r="B63" s="148"/>
      <c r="C63" s="148"/>
      <c r="D63" s="145">
        <f t="shared" si="0"/>
        <v>0</v>
      </c>
    </row>
    <row r="64" ht="15" customHeight="1" spans="1:4">
      <c r="A64" s="148" t="s">
        <v>87</v>
      </c>
      <c r="B64" s="148"/>
      <c r="C64" s="148"/>
      <c r="D64" s="145">
        <f t="shared" si="0"/>
        <v>0</v>
      </c>
    </row>
    <row r="65" ht="15" customHeight="1" spans="1:4">
      <c r="A65" s="148" t="s">
        <v>124</v>
      </c>
      <c r="B65" s="148"/>
      <c r="C65" s="148"/>
      <c r="D65" s="145">
        <f t="shared" si="0"/>
        <v>0</v>
      </c>
    </row>
    <row r="66" ht="15" customHeight="1" spans="1:4">
      <c r="A66" s="148" t="s">
        <v>125</v>
      </c>
      <c r="B66" s="148"/>
      <c r="C66" s="148"/>
      <c r="D66" s="145">
        <f t="shared" si="0"/>
        <v>0</v>
      </c>
    </row>
    <row r="67" ht="15" customHeight="1" spans="1:4">
      <c r="A67" s="148" t="s">
        <v>126</v>
      </c>
      <c r="B67" s="148"/>
      <c r="C67" s="148"/>
      <c r="D67" s="145">
        <f t="shared" si="0"/>
        <v>0</v>
      </c>
    </row>
    <row r="68" ht="15" customHeight="1" spans="1:4">
      <c r="A68" s="146" t="s">
        <v>127</v>
      </c>
      <c r="B68" s="148"/>
      <c r="C68" s="148"/>
      <c r="D68" s="145">
        <f t="shared" si="0"/>
        <v>0</v>
      </c>
    </row>
    <row r="69" ht="15" customHeight="1" spans="1:4">
      <c r="A69" s="149" t="s">
        <v>128</v>
      </c>
      <c r="B69" s="148"/>
      <c r="C69" s="148"/>
      <c r="D69" s="145">
        <f t="shared" si="0"/>
        <v>0</v>
      </c>
    </row>
    <row r="70" ht="15" customHeight="1" spans="1:4">
      <c r="A70" s="149" t="s">
        <v>94</v>
      </c>
      <c r="B70" s="148"/>
      <c r="C70" s="148"/>
      <c r="D70" s="145">
        <f t="shared" si="0"/>
        <v>0</v>
      </c>
    </row>
    <row r="71" ht="15" customHeight="1" spans="1:4">
      <c r="A71" s="149" t="s">
        <v>129</v>
      </c>
      <c r="B71" s="148"/>
      <c r="C71" s="148"/>
      <c r="D71" s="145">
        <f t="shared" si="0"/>
        <v>0</v>
      </c>
    </row>
    <row r="72" ht="15" customHeight="1" spans="1:4">
      <c r="A72" s="146" t="s">
        <v>130</v>
      </c>
      <c r="B72" s="147">
        <f>SUM(B73:B83)</f>
        <v>0</v>
      </c>
      <c r="C72" s="147">
        <f>SUM(C73:C83)</f>
        <v>0</v>
      </c>
      <c r="D72" s="145">
        <f t="shared" si="0"/>
        <v>0</v>
      </c>
    </row>
    <row r="73" ht="15" customHeight="1" spans="1:4">
      <c r="A73" s="146" t="s">
        <v>85</v>
      </c>
      <c r="B73" s="148"/>
      <c r="C73" s="148"/>
      <c r="D73" s="145">
        <f t="shared" ref="D73:D136" si="1">B73+C73</f>
        <v>0</v>
      </c>
    </row>
    <row r="74" ht="15" customHeight="1" spans="1:4">
      <c r="A74" s="146" t="s">
        <v>86</v>
      </c>
      <c r="B74" s="148"/>
      <c r="C74" s="148"/>
      <c r="D74" s="145">
        <f t="shared" si="1"/>
        <v>0</v>
      </c>
    </row>
    <row r="75" ht="15" customHeight="1" spans="1:4">
      <c r="A75" s="149" t="s">
        <v>87</v>
      </c>
      <c r="B75" s="148"/>
      <c r="C75" s="148"/>
      <c r="D75" s="145">
        <f t="shared" si="1"/>
        <v>0</v>
      </c>
    </row>
    <row r="76" ht="15" customHeight="1" spans="1:4">
      <c r="A76" s="149" t="s">
        <v>131</v>
      </c>
      <c r="B76" s="148"/>
      <c r="C76" s="148"/>
      <c r="D76" s="145">
        <f t="shared" si="1"/>
        <v>0</v>
      </c>
    </row>
    <row r="77" ht="15" customHeight="1" spans="1:4">
      <c r="A77" s="149" t="s">
        <v>132</v>
      </c>
      <c r="B77" s="148"/>
      <c r="C77" s="148"/>
      <c r="D77" s="145">
        <f t="shared" si="1"/>
        <v>0</v>
      </c>
    </row>
    <row r="78" ht="15" customHeight="1" spans="1:4">
      <c r="A78" s="148" t="s">
        <v>133</v>
      </c>
      <c r="B78" s="148"/>
      <c r="C78" s="148"/>
      <c r="D78" s="145">
        <f t="shared" si="1"/>
        <v>0</v>
      </c>
    </row>
    <row r="79" ht="15" customHeight="1" spans="1:4">
      <c r="A79" s="146" t="s">
        <v>134</v>
      </c>
      <c r="B79" s="148"/>
      <c r="C79" s="148"/>
      <c r="D79" s="145">
        <f t="shared" si="1"/>
        <v>0</v>
      </c>
    </row>
    <row r="80" ht="15" customHeight="1" spans="1:4">
      <c r="A80" s="146" t="s">
        <v>135</v>
      </c>
      <c r="B80" s="148"/>
      <c r="C80" s="148"/>
      <c r="D80" s="145">
        <f t="shared" si="1"/>
        <v>0</v>
      </c>
    </row>
    <row r="81" ht="15" customHeight="1" spans="1:4">
      <c r="A81" s="146" t="s">
        <v>127</v>
      </c>
      <c r="B81" s="148"/>
      <c r="C81" s="148"/>
      <c r="D81" s="145">
        <f t="shared" si="1"/>
        <v>0</v>
      </c>
    </row>
    <row r="82" ht="15" customHeight="1" spans="1:4">
      <c r="A82" s="149" t="s">
        <v>94</v>
      </c>
      <c r="B82" s="148"/>
      <c r="C82" s="148"/>
      <c r="D82" s="145">
        <f t="shared" si="1"/>
        <v>0</v>
      </c>
    </row>
    <row r="83" ht="15" customHeight="1" spans="1:4">
      <c r="A83" s="149" t="s">
        <v>136</v>
      </c>
      <c r="B83" s="148"/>
      <c r="C83" s="148"/>
      <c r="D83" s="145">
        <f t="shared" si="1"/>
        <v>0</v>
      </c>
    </row>
    <row r="84" ht="15" customHeight="1" spans="1:4">
      <c r="A84" s="149" t="s">
        <v>137</v>
      </c>
      <c r="B84" s="147">
        <f>SUM(B85:B92)</f>
        <v>0</v>
      </c>
      <c r="C84" s="147">
        <f>SUM(C85:C92)</f>
        <v>0</v>
      </c>
      <c r="D84" s="145">
        <f t="shared" si="1"/>
        <v>0</v>
      </c>
    </row>
    <row r="85" ht="15" customHeight="1" spans="1:4">
      <c r="A85" s="146" t="s">
        <v>85</v>
      </c>
      <c r="B85" s="148"/>
      <c r="C85" s="148"/>
      <c r="D85" s="145">
        <f t="shared" si="1"/>
        <v>0</v>
      </c>
    </row>
    <row r="86" ht="15" customHeight="1" spans="1:4">
      <c r="A86" s="146" t="s">
        <v>86</v>
      </c>
      <c r="B86" s="148"/>
      <c r="C86" s="148"/>
      <c r="D86" s="145">
        <f t="shared" si="1"/>
        <v>0</v>
      </c>
    </row>
    <row r="87" ht="15" customHeight="1" spans="1:4">
      <c r="A87" s="146" t="s">
        <v>87</v>
      </c>
      <c r="B87" s="148"/>
      <c r="C87" s="148"/>
      <c r="D87" s="145">
        <f t="shared" si="1"/>
        <v>0</v>
      </c>
    </row>
    <row r="88" ht="15" customHeight="1" spans="1:4">
      <c r="A88" s="149" t="s">
        <v>138</v>
      </c>
      <c r="B88" s="148"/>
      <c r="C88" s="148"/>
      <c r="D88" s="145">
        <f t="shared" si="1"/>
        <v>0</v>
      </c>
    </row>
    <row r="89" ht="15" customHeight="1" spans="1:4">
      <c r="A89" s="149" t="s">
        <v>139</v>
      </c>
      <c r="B89" s="148"/>
      <c r="C89" s="148"/>
      <c r="D89" s="145">
        <f t="shared" si="1"/>
        <v>0</v>
      </c>
    </row>
    <row r="90" ht="15" customHeight="1" spans="1:4">
      <c r="A90" s="149" t="s">
        <v>127</v>
      </c>
      <c r="B90" s="148"/>
      <c r="C90" s="148"/>
      <c r="D90" s="145">
        <f t="shared" si="1"/>
        <v>0</v>
      </c>
    </row>
    <row r="91" ht="15" customHeight="1" spans="1:4">
      <c r="A91" s="149" t="s">
        <v>94</v>
      </c>
      <c r="B91" s="148"/>
      <c r="C91" s="148"/>
      <c r="D91" s="145">
        <f t="shared" si="1"/>
        <v>0</v>
      </c>
    </row>
    <row r="92" ht="15" customHeight="1" spans="1:4">
      <c r="A92" s="148" t="s">
        <v>140</v>
      </c>
      <c r="B92" s="148"/>
      <c r="C92" s="148"/>
      <c r="D92" s="145">
        <f t="shared" si="1"/>
        <v>0</v>
      </c>
    </row>
    <row r="93" ht="15" customHeight="1" spans="1:4">
      <c r="A93" s="146" t="s">
        <v>141</v>
      </c>
      <c r="B93" s="147">
        <f>SUM(B94:B106)</f>
        <v>0</v>
      </c>
      <c r="C93" s="147">
        <f>SUM(C94:C106)</f>
        <v>0</v>
      </c>
      <c r="D93" s="145">
        <f t="shared" si="1"/>
        <v>0</v>
      </c>
    </row>
    <row r="94" ht="15" customHeight="1" spans="1:4">
      <c r="A94" s="146" t="s">
        <v>85</v>
      </c>
      <c r="B94" s="148"/>
      <c r="C94" s="148"/>
      <c r="D94" s="145">
        <f t="shared" si="1"/>
        <v>0</v>
      </c>
    </row>
    <row r="95" ht="15" customHeight="1" spans="1:4">
      <c r="A95" s="149" t="s">
        <v>86</v>
      </c>
      <c r="B95" s="148"/>
      <c r="C95" s="148"/>
      <c r="D95" s="145">
        <f t="shared" si="1"/>
        <v>0</v>
      </c>
    </row>
    <row r="96" ht="15" customHeight="1" spans="1:4">
      <c r="A96" s="149" t="s">
        <v>87</v>
      </c>
      <c r="B96" s="148"/>
      <c r="C96" s="148"/>
      <c r="D96" s="145">
        <f t="shared" si="1"/>
        <v>0</v>
      </c>
    </row>
    <row r="97" ht="15" customHeight="1" spans="1:4">
      <c r="A97" s="149" t="s">
        <v>142</v>
      </c>
      <c r="B97" s="148"/>
      <c r="C97" s="148"/>
      <c r="D97" s="145">
        <f t="shared" si="1"/>
        <v>0</v>
      </c>
    </row>
    <row r="98" s="137" customFormat="1" ht="15" customHeight="1" spans="1:4">
      <c r="A98" s="146" t="s">
        <v>143</v>
      </c>
      <c r="B98" s="148"/>
      <c r="C98" s="148"/>
      <c r="D98" s="145">
        <f t="shared" si="1"/>
        <v>0</v>
      </c>
    </row>
    <row r="99" ht="15" customHeight="1" spans="1:4">
      <c r="A99" s="151" t="s">
        <v>144</v>
      </c>
      <c r="B99" s="148"/>
      <c r="C99" s="148"/>
      <c r="D99" s="145">
        <f t="shared" si="1"/>
        <v>0</v>
      </c>
    </row>
    <row r="100" ht="15" customHeight="1" spans="1:4">
      <c r="A100" s="146" t="s">
        <v>127</v>
      </c>
      <c r="B100" s="148"/>
      <c r="C100" s="148"/>
      <c r="D100" s="145">
        <f t="shared" si="1"/>
        <v>0</v>
      </c>
    </row>
    <row r="101" ht="15" customHeight="1" spans="1:4">
      <c r="A101" s="151" t="s">
        <v>145</v>
      </c>
      <c r="B101" s="148"/>
      <c r="C101" s="148"/>
      <c r="D101" s="145">
        <f t="shared" si="1"/>
        <v>0</v>
      </c>
    </row>
    <row r="102" ht="15" customHeight="1" spans="1:4">
      <c r="A102" s="151" t="s">
        <v>146</v>
      </c>
      <c r="B102" s="148"/>
      <c r="C102" s="148"/>
      <c r="D102" s="145">
        <f t="shared" si="1"/>
        <v>0</v>
      </c>
    </row>
    <row r="103" ht="15" customHeight="1" spans="1:4">
      <c r="A103" s="151" t="s">
        <v>147</v>
      </c>
      <c r="B103" s="148"/>
      <c r="C103" s="148"/>
      <c r="D103" s="145">
        <f t="shared" si="1"/>
        <v>0</v>
      </c>
    </row>
    <row r="104" ht="15" customHeight="1" spans="1:4">
      <c r="A104" s="151" t="s">
        <v>148</v>
      </c>
      <c r="B104" s="148"/>
      <c r="C104" s="148"/>
      <c r="D104" s="145">
        <f t="shared" si="1"/>
        <v>0</v>
      </c>
    </row>
    <row r="105" ht="15" customHeight="1" spans="1:4">
      <c r="A105" s="149" t="s">
        <v>94</v>
      </c>
      <c r="B105" s="148"/>
      <c r="C105" s="148"/>
      <c r="D105" s="145">
        <f t="shared" si="1"/>
        <v>0</v>
      </c>
    </row>
    <row r="106" s="137" customFormat="1" ht="15" customHeight="1" spans="1:4">
      <c r="A106" s="149" t="s">
        <v>149</v>
      </c>
      <c r="B106" s="148"/>
      <c r="C106" s="148"/>
      <c r="D106" s="145">
        <f t="shared" si="1"/>
        <v>0</v>
      </c>
    </row>
    <row r="107" ht="15" customHeight="1" spans="1:4">
      <c r="A107" s="149" t="s">
        <v>150</v>
      </c>
      <c r="B107" s="147">
        <f>SUM(B108:B116)</f>
        <v>0</v>
      </c>
      <c r="C107" s="147">
        <f>SUM(C108:C116)</f>
        <v>0</v>
      </c>
      <c r="D107" s="145">
        <f t="shared" si="1"/>
        <v>0</v>
      </c>
    </row>
    <row r="108" ht="15" customHeight="1" spans="1:4">
      <c r="A108" s="149" t="s">
        <v>85</v>
      </c>
      <c r="B108" s="148"/>
      <c r="C108" s="148"/>
      <c r="D108" s="145">
        <f t="shared" si="1"/>
        <v>0</v>
      </c>
    </row>
    <row r="109" ht="15" customHeight="1" spans="1:4">
      <c r="A109" s="146" t="s">
        <v>86</v>
      </c>
      <c r="B109" s="148"/>
      <c r="C109" s="148"/>
      <c r="D109" s="145">
        <f t="shared" si="1"/>
        <v>0</v>
      </c>
    </row>
    <row r="110" ht="15" customHeight="1" spans="1:4">
      <c r="A110" s="146" t="s">
        <v>87</v>
      </c>
      <c r="B110" s="148"/>
      <c r="C110" s="148"/>
      <c r="D110" s="145">
        <f t="shared" si="1"/>
        <v>0</v>
      </c>
    </row>
    <row r="111" ht="15" customHeight="1" spans="1:4">
      <c r="A111" s="146" t="s">
        <v>151</v>
      </c>
      <c r="B111" s="148"/>
      <c r="C111" s="148"/>
      <c r="D111" s="145">
        <f t="shared" si="1"/>
        <v>0</v>
      </c>
    </row>
    <row r="112" ht="15" customHeight="1" spans="1:4">
      <c r="A112" s="149" t="s">
        <v>152</v>
      </c>
      <c r="B112" s="148"/>
      <c r="C112" s="148"/>
      <c r="D112" s="145">
        <f t="shared" si="1"/>
        <v>0</v>
      </c>
    </row>
    <row r="113" ht="15" customHeight="1" spans="1:4">
      <c r="A113" s="149" t="s">
        <v>153</v>
      </c>
      <c r="B113" s="148"/>
      <c r="C113" s="148"/>
      <c r="D113" s="145">
        <f t="shared" si="1"/>
        <v>0</v>
      </c>
    </row>
    <row r="114" ht="15" customHeight="1" spans="1:4">
      <c r="A114" s="146" t="s">
        <v>154</v>
      </c>
      <c r="B114" s="148"/>
      <c r="C114" s="148"/>
      <c r="D114" s="145">
        <f t="shared" si="1"/>
        <v>0</v>
      </c>
    </row>
    <row r="115" ht="15" customHeight="1" spans="1:4">
      <c r="A115" s="149" t="s">
        <v>94</v>
      </c>
      <c r="B115" s="148"/>
      <c r="C115" s="148"/>
      <c r="D115" s="145">
        <f t="shared" si="1"/>
        <v>0</v>
      </c>
    </row>
    <row r="116" ht="15" customHeight="1" spans="1:4">
      <c r="A116" s="149" t="s">
        <v>155</v>
      </c>
      <c r="B116" s="148"/>
      <c r="C116" s="148"/>
      <c r="D116" s="145">
        <f t="shared" si="1"/>
        <v>0</v>
      </c>
    </row>
    <row r="117" ht="15" customHeight="1" spans="1:4">
      <c r="A117" s="148" t="s">
        <v>156</v>
      </c>
      <c r="B117" s="147">
        <f>SUM(B118:B125)</f>
        <v>0</v>
      </c>
      <c r="C117" s="147">
        <f>SUM(C118:C125)</f>
        <v>0</v>
      </c>
      <c r="D117" s="145">
        <f t="shared" si="1"/>
        <v>0</v>
      </c>
    </row>
    <row r="118" ht="15" customHeight="1" spans="1:4">
      <c r="A118" s="146" t="s">
        <v>85</v>
      </c>
      <c r="B118" s="148"/>
      <c r="C118" s="148"/>
      <c r="D118" s="145">
        <f t="shared" si="1"/>
        <v>0</v>
      </c>
    </row>
    <row r="119" ht="15" customHeight="1" spans="1:4">
      <c r="A119" s="146" t="s">
        <v>86</v>
      </c>
      <c r="B119" s="148"/>
      <c r="C119" s="148"/>
      <c r="D119" s="145">
        <f t="shared" si="1"/>
        <v>0</v>
      </c>
    </row>
    <row r="120" ht="15" customHeight="1" spans="1:4">
      <c r="A120" s="146" t="s">
        <v>87</v>
      </c>
      <c r="B120" s="148"/>
      <c r="C120" s="148"/>
      <c r="D120" s="145">
        <f t="shared" si="1"/>
        <v>0</v>
      </c>
    </row>
    <row r="121" ht="15" customHeight="1" spans="1:4">
      <c r="A121" s="149" t="s">
        <v>157</v>
      </c>
      <c r="B121" s="148"/>
      <c r="C121" s="148"/>
      <c r="D121" s="145">
        <f t="shared" si="1"/>
        <v>0</v>
      </c>
    </row>
    <row r="122" ht="15" customHeight="1" spans="1:4">
      <c r="A122" s="149" t="s">
        <v>158</v>
      </c>
      <c r="B122" s="148"/>
      <c r="C122" s="148"/>
      <c r="D122" s="145">
        <f t="shared" si="1"/>
        <v>0</v>
      </c>
    </row>
    <row r="123" ht="15" customHeight="1" spans="1:4">
      <c r="A123" s="149" t="s">
        <v>159</v>
      </c>
      <c r="B123" s="148"/>
      <c r="C123" s="148"/>
      <c r="D123" s="145">
        <f t="shared" si="1"/>
        <v>0</v>
      </c>
    </row>
    <row r="124" ht="15" customHeight="1" spans="1:4">
      <c r="A124" s="146" t="s">
        <v>94</v>
      </c>
      <c r="B124" s="148"/>
      <c r="C124" s="148"/>
      <c r="D124" s="145">
        <f t="shared" si="1"/>
        <v>0</v>
      </c>
    </row>
    <row r="125" ht="15" customHeight="1" spans="1:4">
      <c r="A125" s="146" t="s">
        <v>160</v>
      </c>
      <c r="B125" s="148"/>
      <c r="C125" s="148"/>
      <c r="D125" s="145">
        <f t="shared" si="1"/>
        <v>0</v>
      </c>
    </row>
    <row r="126" ht="15" customHeight="1" spans="1:4">
      <c r="A126" s="148" t="s">
        <v>161</v>
      </c>
      <c r="B126" s="147">
        <f>SUM(B127:B136)</f>
        <v>0</v>
      </c>
      <c r="C126" s="147">
        <f>SUM(C127:C136)</f>
        <v>0</v>
      </c>
      <c r="D126" s="145">
        <f t="shared" si="1"/>
        <v>0</v>
      </c>
    </row>
    <row r="127" ht="15" customHeight="1" spans="1:4">
      <c r="A127" s="146" t="s">
        <v>85</v>
      </c>
      <c r="B127" s="148"/>
      <c r="C127" s="148"/>
      <c r="D127" s="145">
        <f t="shared" si="1"/>
        <v>0</v>
      </c>
    </row>
    <row r="128" ht="15" customHeight="1" spans="1:4">
      <c r="A128" s="146" t="s">
        <v>86</v>
      </c>
      <c r="B128" s="148"/>
      <c r="C128" s="148"/>
      <c r="D128" s="145">
        <f t="shared" si="1"/>
        <v>0</v>
      </c>
    </row>
    <row r="129" ht="15" customHeight="1" spans="1:4">
      <c r="A129" s="146" t="s">
        <v>87</v>
      </c>
      <c r="B129" s="148"/>
      <c r="C129" s="148"/>
      <c r="D129" s="145">
        <f t="shared" si="1"/>
        <v>0</v>
      </c>
    </row>
    <row r="130" ht="15" customHeight="1" spans="1:4">
      <c r="A130" s="149" t="s">
        <v>162</v>
      </c>
      <c r="B130" s="148"/>
      <c r="C130" s="148"/>
      <c r="D130" s="145">
        <f t="shared" si="1"/>
        <v>0</v>
      </c>
    </row>
    <row r="131" customFormat="1" ht="15" customHeight="1" spans="1:4">
      <c r="A131" s="149" t="s">
        <v>163</v>
      </c>
      <c r="B131" s="148"/>
      <c r="C131" s="148"/>
      <c r="D131" s="145">
        <f t="shared" si="1"/>
        <v>0</v>
      </c>
    </row>
    <row r="132" customFormat="1" ht="15" customHeight="1" spans="1:4">
      <c r="A132" s="149" t="s">
        <v>164</v>
      </c>
      <c r="B132" s="148"/>
      <c r="C132" s="148"/>
      <c r="D132" s="145">
        <f t="shared" si="1"/>
        <v>0</v>
      </c>
    </row>
    <row r="133" s="137" customFormat="1" ht="15" customHeight="1" spans="1:4">
      <c r="A133" s="146" t="s">
        <v>165</v>
      </c>
      <c r="B133" s="148"/>
      <c r="C133" s="148"/>
      <c r="D133" s="145">
        <f t="shared" si="1"/>
        <v>0</v>
      </c>
    </row>
    <row r="134" ht="15" customHeight="1" spans="1:4">
      <c r="A134" s="146" t="s">
        <v>166</v>
      </c>
      <c r="B134" s="148"/>
      <c r="C134" s="148"/>
      <c r="D134" s="145">
        <f t="shared" si="1"/>
        <v>0</v>
      </c>
    </row>
    <row r="135" ht="15" customHeight="1" spans="1:4">
      <c r="A135" s="146" t="s">
        <v>94</v>
      </c>
      <c r="B135" s="148"/>
      <c r="C135" s="148"/>
      <c r="D135" s="145">
        <f t="shared" si="1"/>
        <v>0</v>
      </c>
    </row>
    <row r="136" ht="15" customHeight="1" spans="1:4">
      <c r="A136" s="149" t="s">
        <v>167</v>
      </c>
      <c r="B136" s="148"/>
      <c r="C136" s="148"/>
      <c r="D136" s="145">
        <f t="shared" si="1"/>
        <v>0</v>
      </c>
    </row>
    <row r="137" ht="15" customHeight="1" spans="1:4">
      <c r="A137" s="149" t="s">
        <v>168</v>
      </c>
      <c r="B137" s="147">
        <f>SUM(B138:B150)</f>
        <v>0</v>
      </c>
      <c r="C137" s="147">
        <f>SUM(C138:C150)</f>
        <v>0</v>
      </c>
      <c r="D137" s="145">
        <f t="shared" ref="D137:D200" si="2">B137+C137</f>
        <v>0</v>
      </c>
    </row>
    <row r="138" ht="15" customHeight="1" spans="1:4">
      <c r="A138" s="149" t="s">
        <v>85</v>
      </c>
      <c r="B138" s="148"/>
      <c r="C138" s="148"/>
      <c r="D138" s="145">
        <f t="shared" si="2"/>
        <v>0</v>
      </c>
    </row>
    <row r="139" ht="15" customHeight="1" spans="1:4">
      <c r="A139" s="148" t="s">
        <v>86</v>
      </c>
      <c r="B139" s="148"/>
      <c r="C139" s="148"/>
      <c r="D139" s="145">
        <f t="shared" si="2"/>
        <v>0</v>
      </c>
    </row>
    <row r="140" ht="15" customHeight="1" spans="1:4">
      <c r="A140" s="146" t="s">
        <v>87</v>
      </c>
      <c r="B140" s="148"/>
      <c r="C140" s="148"/>
      <c r="D140" s="145">
        <f t="shared" si="2"/>
        <v>0</v>
      </c>
    </row>
    <row r="141" ht="15" customHeight="1" spans="1:4">
      <c r="A141" s="146" t="s">
        <v>169</v>
      </c>
      <c r="B141" s="148"/>
      <c r="C141" s="148"/>
      <c r="D141" s="145">
        <f t="shared" si="2"/>
        <v>0</v>
      </c>
    </row>
    <row r="142" ht="15" customHeight="1" spans="1:4">
      <c r="A142" s="146" t="s">
        <v>170</v>
      </c>
      <c r="B142" s="148"/>
      <c r="C142" s="148"/>
      <c r="D142" s="145">
        <f t="shared" si="2"/>
        <v>0</v>
      </c>
    </row>
    <row r="143" ht="15" customHeight="1" spans="1:4">
      <c r="A143" s="149" t="s">
        <v>171</v>
      </c>
      <c r="B143" s="148"/>
      <c r="C143" s="148"/>
      <c r="D143" s="145">
        <f t="shared" si="2"/>
        <v>0</v>
      </c>
    </row>
    <row r="144" ht="15" customHeight="1" spans="1:4">
      <c r="A144" s="149" t="s">
        <v>172</v>
      </c>
      <c r="B144" s="148"/>
      <c r="C144" s="148"/>
      <c r="D144" s="145">
        <f t="shared" si="2"/>
        <v>0</v>
      </c>
    </row>
    <row r="145" ht="15" customHeight="1" spans="1:4">
      <c r="A145" s="149" t="s">
        <v>173</v>
      </c>
      <c r="B145" s="148"/>
      <c r="C145" s="148"/>
      <c r="D145" s="145">
        <f t="shared" si="2"/>
        <v>0</v>
      </c>
    </row>
    <row r="146" ht="15" customHeight="1" spans="1:4">
      <c r="A146" s="146" t="s">
        <v>174</v>
      </c>
      <c r="B146" s="148"/>
      <c r="C146" s="148"/>
      <c r="D146" s="145">
        <f t="shared" si="2"/>
        <v>0</v>
      </c>
    </row>
    <row r="147" ht="15" customHeight="1" spans="1:4">
      <c r="A147" s="151" t="s">
        <v>175</v>
      </c>
      <c r="B147" s="148"/>
      <c r="C147" s="148"/>
      <c r="D147" s="145">
        <f t="shared" si="2"/>
        <v>0</v>
      </c>
    </row>
    <row r="148" ht="15" customHeight="1" spans="1:4">
      <c r="A148" s="151" t="s">
        <v>176</v>
      </c>
      <c r="B148" s="148"/>
      <c r="C148" s="148"/>
      <c r="D148" s="145">
        <f t="shared" si="2"/>
        <v>0</v>
      </c>
    </row>
    <row r="149" ht="15" customHeight="1" spans="1:4">
      <c r="A149" s="146" t="s">
        <v>94</v>
      </c>
      <c r="B149" s="148"/>
      <c r="C149" s="148"/>
      <c r="D149" s="145">
        <f t="shared" si="2"/>
        <v>0</v>
      </c>
    </row>
    <row r="150" ht="15" customHeight="1" spans="1:4">
      <c r="A150" s="146" t="s">
        <v>177</v>
      </c>
      <c r="B150" s="148"/>
      <c r="C150" s="148"/>
      <c r="D150" s="145">
        <f t="shared" si="2"/>
        <v>0</v>
      </c>
    </row>
    <row r="151" ht="15" customHeight="1" spans="1:4">
      <c r="A151" s="146" t="s">
        <v>178</v>
      </c>
      <c r="B151" s="147">
        <f>SUM(B152:B157)</f>
        <v>0</v>
      </c>
      <c r="C151" s="147">
        <f>SUM(C152:C157)</f>
        <v>0</v>
      </c>
      <c r="D151" s="145">
        <f t="shared" si="2"/>
        <v>0</v>
      </c>
    </row>
    <row r="152" ht="15" customHeight="1" spans="1:4">
      <c r="A152" s="146" t="s">
        <v>85</v>
      </c>
      <c r="B152" s="148"/>
      <c r="C152" s="148"/>
      <c r="D152" s="145">
        <f t="shared" si="2"/>
        <v>0</v>
      </c>
    </row>
    <row r="153" ht="15" customHeight="1" spans="1:4">
      <c r="A153" s="146" t="s">
        <v>86</v>
      </c>
      <c r="B153" s="148"/>
      <c r="C153" s="148"/>
      <c r="D153" s="145">
        <f t="shared" si="2"/>
        <v>0</v>
      </c>
    </row>
    <row r="154" ht="15" customHeight="1" spans="1:4">
      <c r="A154" s="149" t="s">
        <v>87</v>
      </c>
      <c r="B154" s="148"/>
      <c r="C154" s="148"/>
      <c r="D154" s="145">
        <f t="shared" si="2"/>
        <v>0</v>
      </c>
    </row>
    <row r="155" ht="15" customHeight="1" spans="1:4">
      <c r="A155" s="149" t="s">
        <v>179</v>
      </c>
      <c r="B155" s="148"/>
      <c r="C155" s="148"/>
      <c r="D155" s="145">
        <f t="shared" si="2"/>
        <v>0</v>
      </c>
    </row>
    <row r="156" ht="15" customHeight="1" spans="1:4">
      <c r="A156" s="149" t="s">
        <v>94</v>
      </c>
      <c r="B156" s="148"/>
      <c r="C156" s="148"/>
      <c r="D156" s="145">
        <f t="shared" si="2"/>
        <v>0</v>
      </c>
    </row>
    <row r="157" ht="15" customHeight="1" spans="1:4">
      <c r="A157" s="148" t="s">
        <v>180</v>
      </c>
      <c r="B157" s="148"/>
      <c r="C157" s="148"/>
      <c r="D157" s="145">
        <f t="shared" si="2"/>
        <v>0</v>
      </c>
    </row>
    <row r="158" ht="15" customHeight="1" spans="1:4">
      <c r="A158" s="146" t="s">
        <v>181</v>
      </c>
      <c r="B158" s="147">
        <f>SUM(B159:B165)</f>
        <v>0</v>
      </c>
      <c r="C158" s="147">
        <f>SUM(C159:C165)</f>
        <v>0</v>
      </c>
      <c r="D158" s="145">
        <f t="shared" si="2"/>
        <v>0</v>
      </c>
    </row>
    <row r="159" ht="15" customHeight="1" spans="1:4">
      <c r="A159" s="146" t="s">
        <v>85</v>
      </c>
      <c r="B159" s="148"/>
      <c r="C159" s="148"/>
      <c r="D159" s="145">
        <f t="shared" si="2"/>
        <v>0</v>
      </c>
    </row>
    <row r="160" ht="15" customHeight="1" spans="1:4">
      <c r="A160" s="149" t="s">
        <v>86</v>
      </c>
      <c r="B160" s="148"/>
      <c r="C160" s="148"/>
      <c r="D160" s="145">
        <f t="shared" si="2"/>
        <v>0</v>
      </c>
    </row>
    <row r="161" ht="15" customHeight="1" spans="1:4">
      <c r="A161" s="149" t="s">
        <v>87</v>
      </c>
      <c r="B161" s="148"/>
      <c r="C161" s="148"/>
      <c r="D161" s="145">
        <f t="shared" si="2"/>
        <v>0</v>
      </c>
    </row>
    <row r="162" ht="15" customHeight="1" spans="1:4">
      <c r="A162" s="149" t="s">
        <v>182</v>
      </c>
      <c r="B162" s="148"/>
      <c r="C162" s="148"/>
      <c r="D162" s="145">
        <f t="shared" si="2"/>
        <v>0</v>
      </c>
    </row>
    <row r="163" s="137" customFormat="1" ht="15" customHeight="1" spans="1:4">
      <c r="A163" s="148" t="s">
        <v>183</v>
      </c>
      <c r="B163" s="148"/>
      <c r="C163" s="148"/>
      <c r="D163" s="145">
        <f t="shared" si="2"/>
        <v>0</v>
      </c>
    </row>
    <row r="164" ht="15" customHeight="1" spans="1:4">
      <c r="A164" s="146" t="s">
        <v>94</v>
      </c>
      <c r="B164" s="148"/>
      <c r="C164" s="148"/>
      <c r="D164" s="145">
        <f t="shared" si="2"/>
        <v>0</v>
      </c>
    </row>
    <row r="165" ht="15" customHeight="1" spans="1:4">
      <c r="A165" s="146" t="s">
        <v>184</v>
      </c>
      <c r="B165" s="148"/>
      <c r="C165" s="148"/>
      <c r="D165" s="145">
        <f t="shared" si="2"/>
        <v>0</v>
      </c>
    </row>
    <row r="166" ht="15" customHeight="1" spans="1:4">
      <c r="A166" s="149" t="s">
        <v>185</v>
      </c>
      <c r="B166" s="147">
        <f>SUM(B167:B171)</f>
        <v>0</v>
      </c>
      <c r="C166" s="147">
        <f>SUM(C167:C171)</f>
        <v>0</v>
      </c>
      <c r="D166" s="145">
        <f t="shared" si="2"/>
        <v>0</v>
      </c>
    </row>
    <row r="167" ht="15" customHeight="1" spans="1:4">
      <c r="A167" s="149" t="s">
        <v>85</v>
      </c>
      <c r="B167" s="148"/>
      <c r="C167" s="148"/>
      <c r="D167" s="145">
        <f t="shared" si="2"/>
        <v>0</v>
      </c>
    </row>
    <row r="168" ht="15" customHeight="1" spans="1:4">
      <c r="A168" s="149" t="s">
        <v>86</v>
      </c>
      <c r="B168" s="148"/>
      <c r="C168" s="148"/>
      <c r="D168" s="145">
        <f t="shared" si="2"/>
        <v>0</v>
      </c>
    </row>
    <row r="169" ht="15" customHeight="1" spans="1:4">
      <c r="A169" s="146" t="s">
        <v>87</v>
      </c>
      <c r="B169" s="148"/>
      <c r="C169" s="148"/>
      <c r="D169" s="145">
        <f t="shared" si="2"/>
        <v>0</v>
      </c>
    </row>
    <row r="170" ht="15" customHeight="1" spans="1:4">
      <c r="A170" s="146" t="s">
        <v>186</v>
      </c>
      <c r="B170" s="148"/>
      <c r="C170" s="148"/>
      <c r="D170" s="145">
        <f t="shared" si="2"/>
        <v>0</v>
      </c>
    </row>
    <row r="171" ht="15" customHeight="1" spans="1:4">
      <c r="A171" s="146" t="s">
        <v>187</v>
      </c>
      <c r="B171" s="148"/>
      <c r="C171" s="148"/>
      <c r="D171" s="145">
        <f t="shared" si="2"/>
        <v>0</v>
      </c>
    </row>
    <row r="172" ht="15" customHeight="1" spans="1:4">
      <c r="A172" s="149" t="s">
        <v>188</v>
      </c>
      <c r="B172" s="147">
        <f>SUM(B173:B178)</f>
        <v>0</v>
      </c>
      <c r="C172" s="147">
        <f>SUM(C173:C178)</f>
        <v>0</v>
      </c>
      <c r="D172" s="145">
        <f t="shared" si="2"/>
        <v>0</v>
      </c>
    </row>
    <row r="173" ht="15" customHeight="1" spans="1:4">
      <c r="A173" s="149" t="s">
        <v>85</v>
      </c>
      <c r="B173" s="148"/>
      <c r="C173" s="148"/>
      <c r="D173" s="145">
        <f t="shared" si="2"/>
        <v>0</v>
      </c>
    </row>
    <row r="174" ht="15" customHeight="1" spans="1:4">
      <c r="A174" s="149" t="s">
        <v>86</v>
      </c>
      <c r="B174" s="148"/>
      <c r="C174" s="148"/>
      <c r="D174" s="145">
        <f t="shared" si="2"/>
        <v>0</v>
      </c>
    </row>
    <row r="175" ht="15" customHeight="1" spans="1:4">
      <c r="A175" s="148" t="s">
        <v>87</v>
      </c>
      <c r="B175" s="143"/>
      <c r="C175" s="143"/>
      <c r="D175" s="145">
        <f t="shared" si="2"/>
        <v>0</v>
      </c>
    </row>
    <row r="176" s="137" customFormat="1" ht="15" customHeight="1" spans="1:4">
      <c r="A176" s="146" t="s">
        <v>99</v>
      </c>
      <c r="B176" s="148"/>
      <c r="C176" s="148"/>
      <c r="D176" s="145">
        <f t="shared" si="2"/>
        <v>0</v>
      </c>
    </row>
    <row r="177" ht="15" customHeight="1" spans="1:4">
      <c r="A177" s="146" t="s">
        <v>94</v>
      </c>
      <c r="B177" s="148"/>
      <c r="C177" s="148"/>
      <c r="D177" s="145">
        <f t="shared" si="2"/>
        <v>0</v>
      </c>
    </row>
    <row r="178" ht="15" customHeight="1" spans="1:4">
      <c r="A178" s="146" t="s">
        <v>189</v>
      </c>
      <c r="B178" s="148"/>
      <c r="C178" s="148"/>
      <c r="D178" s="145">
        <f t="shared" si="2"/>
        <v>0</v>
      </c>
    </row>
    <row r="179" ht="15" customHeight="1" spans="1:4">
      <c r="A179" s="149" t="s">
        <v>190</v>
      </c>
      <c r="B179" s="147">
        <f>SUM(B180:B185)</f>
        <v>0</v>
      </c>
      <c r="C179" s="147">
        <f>SUM(C180:C185)</f>
        <v>0</v>
      </c>
      <c r="D179" s="145">
        <f t="shared" si="2"/>
        <v>0</v>
      </c>
    </row>
    <row r="180" ht="15" customHeight="1" spans="1:4">
      <c r="A180" s="149" t="s">
        <v>85</v>
      </c>
      <c r="B180" s="148"/>
      <c r="C180" s="148"/>
      <c r="D180" s="145">
        <f t="shared" si="2"/>
        <v>0</v>
      </c>
    </row>
    <row r="181" ht="15" customHeight="1" spans="1:4">
      <c r="A181" s="149" t="s">
        <v>86</v>
      </c>
      <c r="B181" s="148"/>
      <c r="C181" s="148"/>
      <c r="D181" s="145">
        <f t="shared" si="2"/>
        <v>0</v>
      </c>
    </row>
    <row r="182" ht="15" customHeight="1" spans="1:4">
      <c r="A182" s="146" t="s">
        <v>87</v>
      </c>
      <c r="B182" s="148"/>
      <c r="C182" s="148"/>
      <c r="D182" s="145">
        <f t="shared" si="2"/>
        <v>0</v>
      </c>
    </row>
    <row r="183" ht="15" customHeight="1" spans="1:4">
      <c r="A183" s="151" t="s">
        <v>191</v>
      </c>
      <c r="B183" s="148"/>
      <c r="C183" s="148"/>
      <c r="D183" s="145">
        <f t="shared" si="2"/>
        <v>0</v>
      </c>
    </row>
    <row r="184" ht="15" customHeight="1" spans="1:4">
      <c r="A184" s="149" t="s">
        <v>94</v>
      </c>
      <c r="B184" s="148"/>
      <c r="C184" s="148"/>
      <c r="D184" s="145">
        <f t="shared" si="2"/>
        <v>0</v>
      </c>
    </row>
    <row r="185" ht="15" customHeight="1" spans="1:4">
      <c r="A185" s="149" t="s">
        <v>192</v>
      </c>
      <c r="B185" s="148"/>
      <c r="C185" s="148"/>
      <c r="D185" s="145">
        <f t="shared" si="2"/>
        <v>0</v>
      </c>
    </row>
    <row r="186" ht="15" customHeight="1" spans="1:4">
      <c r="A186" s="149" t="s">
        <v>193</v>
      </c>
      <c r="B186" s="147">
        <f>SUM(B187:B192)</f>
        <v>0</v>
      </c>
      <c r="C186" s="147">
        <f>SUM(C187:C192)</f>
        <v>0</v>
      </c>
      <c r="D186" s="145">
        <f t="shared" si="2"/>
        <v>0</v>
      </c>
    </row>
    <row r="187" ht="15" customHeight="1" spans="1:4">
      <c r="A187" s="149" t="s">
        <v>85</v>
      </c>
      <c r="B187" s="148"/>
      <c r="C187" s="148"/>
      <c r="D187" s="145">
        <f t="shared" si="2"/>
        <v>0</v>
      </c>
    </row>
    <row r="188" ht="15" customHeight="1" spans="1:4">
      <c r="A188" s="146" t="s">
        <v>86</v>
      </c>
      <c r="B188" s="148"/>
      <c r="C188" s="148"/>
      <c r="D188" s="145">
        <f t="shared" si="2"/>
        <v>0</v>
      </c>
    </row>
    <row r="189" ht="15" customHeight="1" spans="1:4">
      <c r="A189" s="146" t="s">
        <v>87</v>
      </c>
      <c r="B189" s="148"/>
      <c r="C189" s="148"/>
      <c r="D189" s="145">
        <f t="shared" si="2"/>
        <v>0</v>
      </c>
    </row>
    <row r="190" ht="15" customHeight="1" spans="1:4">
      <c r="A190" s="146" t="s">
        <v>194</v>
      </c>
      <c r="B190" s="148"/>
      <c r="C190" s="148"/>
      <c r="D190" s="145">
        <f t="shared" si="2"/>
        <v>0</v>
      </c>
    </row>
    <row r="191" ht="15" customHeight="1" spans="1:4">
      <c r="A191" s="149" t="s">
        <v>94</v>
      </c>
      <c r="B191" s="148"/>
      <c r="C191" s="148"/>
      <c r="D191" s="145">
        <f t="shared" si="2"/>
        <v>0</v>
      </c>
    </row>
    <row r="192" ht="15" customHeight="1" spans="1:4">
      <c r="A192" s="149" t="s">
        <v>195</v>
      </c>
      <c r="B192" s="148"/>
      <c r="C192" s="148"/>
      <c r="D192" s="145">
        <f t="shared" si="2"/>
        <v>0</v>
      </c>
    </row>
    <row r="193" ht="15" customHeight="1" spans="1:4">
      <c r="A193" s="149" t="s">
        <v>196</v>
      </c>
      <c r="B193" s="147">
        <f>SUM(B194:B201)</f>
        <v>0</v>
      </c>
      <c r="C193" s="147">
        <f>SUM(C194:C201)</f>
        <v>0</v>
      </c>
      <c r="D193" s="145">
        <f t="shared" si="2"/>
        <v>0</v>
      </c>
    </row>
    <row r="194" ht="15" customHeight="1" spans="1:4">
      <c r="A194" s="146" t="s">
        <v>85</v>
      </c>
      <c r="B194" s="148"/>
      <c r="C194" s="148"/>
      <c r="D194" s="145">
        <f t="shared" si="2"/>
        <v>0</v>
      </c>
    </row>
    <row r="195" ht="15" customHeight="1" spans="1:4">
      <c r="A195" s="146" t="s">
        <v>86</v>
      </c>
      <c r="B195" s="148"/>
      <c r="C195" s="148"/>
      <c r="D195" s="145">
        <f t="shared" si="2"/>
        <v>0</v>
      </c>
    </row>
    <row r="196" ht="15" customHeight="1" spans="1:4">
      <c r="A196" s="146" t="s">
        <v>87</v>
      </c>
      <c r="B196" s="148"/>
      <c r="C196" s="148"/>
      <c r="D196" s="145">
        <f t="shared" si="2"/>
        <v>0</v>
      </c>
    </row>
    <row r="197" ht="15" customHeight="1" spans="1:4">
      <c r="A197" s="151" t="s">
        <v>197</v>
      </c>
      <c r="B197" s="148"/>
      <c r="C197" s="148"/>
      <c r="D197" s="145">
        <f t="shared" si="2"/>
        <v>0</v>
      </c>
    </row>
    <row r="198" ht="15" customHeight="1" spans="1:4">
      <c r="A198" s="146" t="s">
        <v>94</v>
      </c>
      <c r="B198" s="148"/>
      <c r="C198" s="148"/>
      <c r="D198" s="145">
        <f t="shared" si="2"/>
        <v>0</v>
      </c>
    </row>
    <row r="199" ht="15" customHeight="1" spans="1:4">
      <c r="A199" s="149" t="s">
        <v>198</v>
      </c>
      <c r="B199" s="148"/>
      <c r="C199" s="148"/>
      <c r="D199" s="145">
        <f t="shared" si="2"/>
        <v>0</v>
      </c>
    </row>
    <row r="200" ht="15" customHeight="1" spans="1:4">
      <c r="A200" s="149" t="s">
        <v>94</v>
      </c>
      <c r="B200" s="148"/>
      <c r="C200" s="148"/>
      <c r="D200" s="145">
        <f t="shared" si="2"/>
        <v>0</v>
      </c>
    </row>
    <row r="201" ht="15" customHeight="1" spans="1:4">
      <c r="A201" s="149" t="s">
        <v>198</v>
      </c>
      <c r="B201" s="148"/>
      <c r="C201" s="148"/>
      <c r="D201" s="145">
        <f t="shared" ref="D201:D264" si="3">B201+C201</f>
        <v>0</v>
      </c>
    </row>
    <row r="202" ht="15" customHeight="1" spans="1:4">
      <c r="A202" s="149" t="s">
        <v>199</v>
      </c>
      <c r="B202" s="147">
        <f>SUM(B203:B207)</f>
        <v>0</v>
      </c>
      <c r="C202" s="147">
        <f>SUM(C203:C207)</f>
        <v>0</v>
      </c>
      <c r="D202" s="145">
        <f t="shared" si="3"/>
        <v>0</v>
      </c>
    </row>
    <row r="203" ht="15" customHeight="1" spans="1:4">
      <c r="A203" s="148" t="s">
        <v>85</v>
      </c>
      <c r="B203" s="148"/>
      <c r="C203" s="148"/>
      <c r="D203" s="145">
        <f t="shared" si="3"/>
        <v>0</v>
      </c>
    </row>
    <row r="204" s="137" customFormat="1" ht="15" customHeight="1" spans="1:4">
      <c r="A204" s="146" t="s">
        <v>86</v>
      </c>
      <c r="B204" s="148"/>
      <c r="C204" s="148"/>
      <c r="D204" s="145">
        <f t="shared" si="3"/>
        <v>0</v>
      </c>
    </row>
    <row r="205" ht="15" customHeight="1" spans="1:4">
      <c r="A205" s="146" t="s">
        <v>87</v>
      </c>
      <c r="B205" s="148"/>
      <c r="C205" s="148"/>
      <c r="D205" s="145">
        <f t="shared" si="3"/>
        <v>0</v>
      </c>
    </row>
    <row r="206" ht="15" customHeight="1" spans="1:4">
      <c r="A206" s="146" t="s">
        <v>94</v>
      </c>
      <c r="B206" s="148"/>
      <c r="C206" s="148"/>
      <c r="D206" s="145">
        <f t="shared" si="3"/>
        <v>0</v>
      </c>
    </row>
    <row r="207" ht="15" customHeight="1" spans="1:4">
      <c r="A207" s="149" t="s">
        <v>200</v>
      </c>
      <c r="B207" s="148"/>
      <c r="C207" s="148"/>
      <c r="D207" s="145">
        <f t="shared" si="3"/>
        <v>0</v>
      </c>
    </row>
    <row r="208" ht="15" customHeight="1" spans="1:4">
      <c r="A208" s="149" t="s">
        <v>201</v>
      </c>
      <c r="B208" s="147">
        <f>SUM(B209:B215)</f>
        <v>0</v>
      </c>
      <c r="C208" s="147">
        <f>SUM(C209:C215)</f>
        <v>0</v>
      </c>
      <c r="D208" s="145">
        <f t="shared" si="3"/>
        <v>0</v>
      </c>
    </row>
    <row r="209" ht="15" customHeight="1" spans="1:4">
      <c r="A209" s="149" t="s">
        <v>85</v>
      </c>
      <c r="B209" s="148"/>
      <c r="C209" s="148"/>
      <c r="D209" s="145">
        <f t="shared" si="3"/>
        <v>0</v>
      </c>
    </row>
    <row r="210" ht="15" customHeight="1" spans="1:4">
      <c r="A210" s="146" t="s">
        <v>86</v>
      </c>
      <c r="B210" s="148"/>
      <c r="C210" s="148"/>
      <c r="D210" s="145">
        <f t="shared" si="3"/>
        <v>0</v>
      </c>
    </row>
    <row r="211" ht="15" customHeight="1" spans="1:4">
      <c r="A211" s="146" t="s">
        <v>87</v>
      </c>
      <c r="B211" s="143"/>
      <c r="C211" s="143"/>
      <c r="D211" s="145">
        <f t="shared" si="3"/>
        <v>0</v>
      </c>
    </row>
    <row r="212" ht="15" customHeight="1" spans="1:4">
      <c r="A212" s="151" t="s">
        <v>202</v>
      </c>
      <c r="B212" s="143"/>
      <c r="C212" s="143"/>
      <c r="D212" s="145">
        <f t="shared" si="3"/>
        <v>0</v>
      </c>
    </row>
    <row r="213" ht="15" customHeight="1" spans="1:4">
      <c r="A213" s="151" t="s">
        <v>203</v>
      </c>
      <c r="B213" s="143"/>
      <c r="C213" s="143"/>
      <c r="D213" s="145">
        <f t="shared" si="3"/>
        <v>0</v>
      </c>
    </row>
    <row r="214" ht="15" customHeight="1" spans="1:4">
      <c r="A214" s="146" t="s">
        <v>94</v>
      </c>
      <c r="B214" s="148"/>
      <c r="C214" s="148"/>
      <c r="D214" s="145">
        <f t="shared" si="3"/>
        <v>0</v>
      </c>
    </row>
    <row r="215" ht="15" customHeight="1" spans="1:4">
      <c r="A215" s="149" t="s">
        <v>204</v>
      </c>
      <c r="B215" s="148"/>
      <c r="C215" s="148"/>
      <c r="D215" s="145">
        <f t="shared" si="3"/>
        <v>0</v>
      </c>
    </row>
    <row r="216" ht="15" customHeight="1" spans="1:4">
      <c r="A216" s="149" t="s">
        <v>205</v>
      </c>
      <c r="B216" s="152">
        <f>SUM(B217:B221)</f>
        <v>0</v>
      </c>
      <c r="C216" s="152">
        <f>SUM(C217:C221)</f>
        <v>0</v>
      </c>
      <c r="D216" s="145">
        <f t="shared" si="3"/>
        <v>0</v>
      </c>
    </row>
    <row r="217" ht="15" customHeight="1" spans="1:4">
      <c r="A217" s="149" t="s">
        <v>85</v>
      </c>
      <c r="B217" s="153"/>
      <c r="C217" s="153"/>
      <c r="D217" s="145">
        <f t="shared" si="3"/>
        <v>0</v>
      </c>
    </row>
    <row r="218" ht="15" customHeight="1" spans="1:4">
      <c r="A218" s="148" t="s">
        <v>86</v>
      </c>
      <c r="B218" s="153"/>
      <c r="C218" s="153"/>
      <c r="D218" s="145">
        <f t="shared" si="3"/>
        <v>0</v>
      </c>
    </row>
    <row r="219" ht="15" customHeight="1" spans="1:4">
      <c r="A219" s="146" t="s">
        <v>87</v>
      </c>
      <c r="B219" s="153"/>
      <c r="C219" s="153"/>
      <c r="D219" s="145">
        <f t="shared" si="3"/>
        <v>0</v>
      </c>
    </row>
    <row r="220" ht="15" customHeight="1" spans="1:4">
      <c r="A220" s="146" t="s">
        <v>94</v>
      </c>
      <c r="B220" s="154"/>
      <c r="C220" s="154"/>
      <c r="D220" s="145">
        <f t="shared" si="3"/>
        <v>0</v>
      </c>
    </row>
    <row r="221" ht="15" customHeight="1" spans="1:4">
      <c r="A221" s="146" t="s">
        <v>206</v>
      </c>
      <c r="B221" s="154"/>
      <c r="C221" s="154"/>
      <c r="D221" s="145">
        <f t="shared" si="3"/>
        <v>0</v>
      </c>
    </row>
    <row r="222" ht="15" customHeight="1" spans="1:4">
      <c r="A222" s="149" t="s">
        <v>207</v>
      </c>
      <c r="B222" s="155">
        <f>SUM(B223:B227)</f>
        <v>0</v>
      </c>
      <c r="C222" s="155">
        <f>SUM(C223:C227)</f>
        <v>0</v>
      </c>
      <c r="D222" s="145">
        <f t="shared" si="3"/>
        <v>0</v>
      </c>
    </row>
    <row r="223" ht="15" customHeight="1" spans="1:4">
      <c r="A223" s="149" t="s">
        <v>85</v>
      </c>
      <c r="B223" s="154"/>
      <c r="C223" s="154"/>
      <c r="D223" s="145">
        <f t="shared" si="3"/>
        <v>0</v>
      </c>
    </row>
    <row r="224" ht="15" customHeight="1" spans="1:4">
      <c r="A224" s="149" t="s">
        <v>86</v>
      </c>
      <c r="B224" s="154"/>
      <c r="C224" s="154"/>
      <c r="D224" s="145">
        <f t="shared" si="3"/>
        <v>0</v>
      </c>
    </row>
    <row r="225" ht="15" customHeight="1" spans="1:4">
      <c r="A225" s="146" t="s">
        <v>87</v>
      </c>
      <c r="B225" s="154"/>
      <c r="C225" s="154"/>
      <c r="D225" s="145">
        <f t="shared" si="3"/>
        <v>0</v>
      </c>
    </row>
    <row r="226" ht="15" customHeight="1" spans="1:4">
      <c r="A226" s="146" t="s">
        <v>94</v>
      </c>
      <c r="B226" s="154"/>
      <c r="C226" s="154"/>
      <c r="D226" s="145">
        <f t="shared" si="3"/>
        <v>0</v>
      </c>
    </row>
    <row r="227" ht="15" customHeight="1" spans="1:4">
      <c r="A227" s="146" t="s">
        <v>208</v>
      </c>
      <c r="B227" s="154"/>
      <c r="C227" s="154"/>
      <c r="D227" s="145">
        <f t="shared" si="3"/>
        <v>0</v>
      </c>
    </row>
    <row r="228" ht="15" customHeight="1" spans="1:4">
      <c r="A228" s="151" t="s">
        <v>209</v>
      </c>
      <c r="B228" s="152">
        <f>SUM(B229:B233)</f>
        <v>0</v>
      </c>
      <c r="C228" s="152">
        <f>SUM(C229:C233)</f>
        <v>0</v>
      </c>
      <c r="D228" s="145">
        <f t="shared" si="3"/>
        <v>0</v>
      </c>
    </row>
    <row r="229" ht="15" customHeight="1" spans="1:4">
      <c r="A229" s="151" t="s">
        <v>210</v>
      </c>
      <c r="B229" s="153"/>
      <c r="C229" s="153"/>
      <c r="D229" s="145">
        <f t="shared" si="3"/>
        <v>0</v>
      </c>
    </row>
    <row r="230" ht="15" customHeight="1" spans="1:4">
      <c r="A230" s="151" t="s">
        <v>211</v>
      </c>
      <c r="B230" s="153"/>
      <c r="C230" s="153"/>
      <c r="D230" s="145">
        <f t="shared" si="3"/>
        <v>0</v>
      </c>
    </row>
    <row r="231" ht="15" customHeight="1" spans="1:4">
      <c r="A231" s="151" t="s">
        <v>212</v>
      </c>
      <c r="B231" s="153"/>
      <c r="C231" s="153"/>
      <c r="D231" s="145">
        <f t="shared" si="3"/>
        <v>0</v>
      </c>
    </row>
    <row r="232" ht="15" customHeight="1" spans="1:4">
      <c r="A232" s="151" t="s">
        <v>213</v>
      </c>
      <c r="B232" s="148"/>
      <c r="C232" s="148"/>
      <c r="D232" s="145">
        <f t="shared" si="3"/>
        <v>0</v>
      </c>
    </row>
    <row r="233" ht="15" customHeight="1" spans="1:4">
      <c r="A233" s="151" t="s">
        <v>214</v>
      </c>
      <c r="B233" s="148"/>
      <c r="C233" s="148"/>
      <c r="D233" s="145">
        <f t="shared" si="3"/>
        <v>0</v>
      </c>
    </row>
    <row r="234" ht="15" customHeight="1" spans="1:4">
      <c r="A234" s="151" t="s">
        <v>215</v>
      </c>
      <c r="B234" s="147">
        <f>SUM(B235:B250)</f>
        <v>0</v>
      </c>
      <c r="C234" s="147">
        <f>SUM(C235:C250)</f>
        <v>0</v>
      </c>
      <c r="D234" s="145">
        <f t="shared" si="3"/>
        <v>0</v>
      </c>
    </row>
    <row r="235" ht="15" customHeight="1" spans="1:4">
      <c r="A235" s="151" t="s">
        <v>210</v>
      </c>
      <c r="B235" s="148"/>
      <c r="C235" s="148"/>
      <c r="D235" s="145">
        <f t="shared" si="3"/>
        <v>0</v>
      </c>
    </row>
    <row r="236" ht="15" customHeight="1" spans="1:4">
      <c r="A236" s="151" t="s">
        <v>211</v>
      </c>
      <c r="B236" s="148"/>
      <c r="C236" s="148"/>
      <c r="D236" s="145">
        <f t="shared" si="3"/>
        <v>0</v>
      </c>
    </row>
    <row r="237" ht="15" customHeight="1" spans="1:4">
      <c r="A237" s="151" t="s">
        <v>212</v>
      </c>
      <c r="B237" s="148"/>
      <c r="C237" s="148"/>
      <c r="D237" s="145">
        <f t="shared" si="3"/>
        <v>0</v>
      </c>
    </row>
    <row r="238" ht="15" customHeight="1" spans="1:4">
      <c r="A238" s="151" t="s">
        <v>216</v>
      </c>
      <c r="B238" s="148"/>
      <c r="C238" s="148"/>
      <c r="D238" s="145">
        <f t="shared" si="3"/>
        <v>0</v>
      </c>
    </row>
    <row r="239" ht="15" customHeight="1" spans="1:4">
      <c r="A239" s="151" t="s">
        <v>217</v>
      </c>
      <c r="B239" s="148"/>
      <c r="C239" s="148"/>
      <c r="D239" s="145">
        <f t="shared" si="3"/>
        <v>0</v>
      </c>
    </row>
    <row r="240" ht="15" customHeight="1" spans="1:4">
      <c r="A240" s="151" t="s">
        <v>218</v>
      </c>
      <c r="B240" s="148"/>
      <c r="C240" s="148"/>
      <c r="D240" s="145">
        <f t="shared" si="3"/>
        <v>0</v>
      </c>
    </row>
    <row r="241" ht="15" customHeight="1" spans="1:4">
      <c r="A241" s="151" t="s">
        <v>219</v>
      </c>
      <c r="B241" s="148"/>
      <c r="C241" s="148"/>
      <c r="D241" s="145">
        <f t="shared" si="3"/>
        <v>0</v>
      </c>
    </row>
    <row r="242" ht="15" customHeight="1" spans="1:4">
      <c r="A242" s="151" t="s">
        <v>220</v>
      </c>
      <c r="B242" s="148"/>
      <c r="C242" s="148"/>
      <c r="D242" s="145">
        <f t="shared" si="3"/>
        <v>0</v>
      </c>
    </row>
    <row r="243" ht="15" customHeight="1" spans="1:4">
      <c r="A243" s="151" t="s">
        <v>221</v>
      </c>
      <c r="B243" s="148"/>
      <c r="C243" s="148"/>
      <c r="D243" s="145">
        <f t="shared" si="3"/>
        <v>0</v>
      </c>
    </row>
    <row r="244" ht="15" customHeight="1" spans="1:4">
      <c r="A244" s="151" t="s">
        <v>222</v>
      </c>
      <c r="B244" s="148"/>
      <c r="C244" s="148"/>
      <c r="D244" s="145">
        <f t="shared" si="3"/>
        <v>0</v>
      </c>
    </row>
    <row r="245" ht="15" customHeight="1" spans="1:4">
      <c r="A245" s="151" t="s">
        <v>223</v>
      </c>
      <c r="B245" s="148"/>
      <c r="C245" s="148"/>
      <c r="D245" s="145">
        <f t="shared" si="3"/>
        <v>0</v>
      </c>
    </row>
    <row r="246" ht="15" customHeight="1" spans="1:4">
      <c r="A246" s="151" t="s">
        <v>224</v>
      </c>
      <c r="B246" s="148"/>
      <c r="C246" s="148"/>
      <c r="D246" s="145">
        <f t="shared" si="3"/>
        <v>0</v>
      </c>
    </row>
    <row r="247" ht="15" customHeight="1" spans="1:4">
      <c r="A247" s="151" t="s">
        <v>225</v>
      </c>
      <c r="B247" s="148"/>
      <c r="C247" s="148"/>
      <c r="D247" s="145">
        <f t="shared" si="3"/>
        <v>0</v>
      </c>
    </row>
    <row r="248" ht="15" customHeight="1" spans="1:4">
      <c r="A248" s="151" t="s">
        <v>226</v>
      </c>
      <c r="B248" s="148"/>
      <c r="C248" s="148"/>
      <c r="D248" s="145">
        <f t="shared" si="3"/>
        <v>0</v>
      </c>
    </row>
    <row r="249" ht="15" customHeight="1" spans="1:4">
      <c r="A249" s="151" t="s">
        <v>213</v>
      </c>
      <c r="B249" s="148"/>
      <c r="C249" s="148"/>
      <c r="D249" s="145">
        <f t="shared" si="3"/>
        <v>0</v>
      </c>
    </row>
    <row r="250" ht="15" customHeight="1" spans="1:4">
      <c r="A250" s="151" t="s">
        <v>227</v>
      </c>
      <c r="B250" s="148"/>
      <c r="C250" s="148"/>
      <c r="D250" s="145">
        <f t="shared" si="3"/>
        <v>0</v>
      </c>
    </row>
    <row r="251" ht="15" customHeight="1" spans="1:4">
      <c r="A251" s="149" t="s">
        <v>228</v>
      </c>
      <c r="B251" s="147">
        <f>SUM(B252:B253)</f>
        <v>0</v>
      </c>
      <c r="C251" s="147">
        <f>SUM(C252:C253)</f>
        <v>0</v>
      </c>
      <c r="D251" s="145">
        <f t="shared" si="3"/>
        <v>0</v>
      </c>
    </row>
    <row r="252" ht="15" customHeight="1" spans="1:4">
      <c r="A252" s="149" t="s">
        <v>229</v>
      </c>
      <c r="B252" s="148"/>
      <c r="C252" s="148"/>
      <c r="D252" s="145">
        <f t="shared" si="3"/>
        <v>0</v>
      </c>
    </row>
    <row r="253" ht="15" customHeight="1" spans="1:4">
      <c r="A253" s="149" t="s">
        <v>230</v>
      </c>
      <c r="B253" s="148"/>
      <c r="C253" s="148"/>
      <c r="D253" s="145">
        <f t="shared" si="3"/>
        <v>0</v>
      </c>
    </row>
    <row r="254" s="137" customFormat="1" ht="15" customHeight="1" spans="1:4">
      <c r="A254" s="143" t="s">
        <v>231</v>
      </c>
      <c r="B254" s="156">
        <f>SUM(B255:B256)</f>
        <v>0</v>
      </c>
      <c r="C254" s="156">
        <f>SUM(C255:C256)</f>
        <v>0</v>
      </c>
      <c r="D254" s="145">
        <f t="shared" si="3"/>
        <v>0</v>
      </c>
    </row>
    <row r="255" ht="15" customHeight="1" spans="1:4">
      <c r="A255" s="146" t="s">
        <v>232</v>
      </c>
      <c r="B255" s="148"/>
      <c r="C255" s="148"/>
      <c r="D255" s="145">
        <f t="shared" si="3"/>
        <v>0</v>
      </c>
    </row>
    <row r="256" ht="15" customHeight="1" spans="1:4">
      <c r="A256" s="146" t="s">
        <v>233</v>
      </c>
      <c r="B256" s="148"/>
      <c r="C256" s="148"/>
      <c r="D256" s="145">
        <f t="shared" si="3"/>
        <v>0</v>
      </c>
    </row>
    <row r="257" s="137" customFormat="1" ht="15" customHeight="1" spans="1:4">
      <c r="A257" s="143" t="s">
        <v>234</v>
      </c>
      <c r="B257" s="156">
        <f>SUM(B258,B268)</f>
        <v>0</v>
      </c>
      <c r="C257" s="156">
        <f>SUM(C258,C268)</f>
        <v>0</v>
      </c>
      <c r="D257" s="145">
        <f t="shared" si="3"/>
        <v>0</v>
      </c>
    </row>
    <row r="258" ht="15" customHeight="1" spans="1:4">
      <c r="A258" s="149" t="s">
        <v>235</v>
      </c>
      <c r="B258" s="147">
        <f>SUM(B259:B267)</f>
        <v>0</v>
      </c>
      <c r="C258" s="147">
        <f>SUM(C259:C267)</f>
        <v>0</v>
      </c>
      <c r="D258" s="145">
        <f t="shared" si="3"/>
        <v>0</v>
      </c>
    </row>
    <row r="259" ht="15" customHeight="1" spans="1:4">
      <c r="A259" s="149" t="s">
        <v>236</v>
      </c>
      <c r="B259" s="148"/>
      <c r="C259" s="148"/>
      <c r="D259" s="145">
        <f t="shared" si="3"/>
        <v>0</v>
      </c>
    </row>
    <row r="260" ht="15" customHeight="1" spans="1:4">
      <c r="A260" s="146" t="s">
        <v>237</v>
      </c>
      <c r="B260" s="148"/>
      <c r="C260" s="148"/>
      <c r="D260" s="145">
        <f t="shared" si="3"/>
        <v>0</v>
      </c>
    </row>
    <row r="261" ht="15" customHeight="1" spans="1:4">
      <c r="A261" s="146" t="s">
        <v>238</v>
      </c>
      <c r="B261" s="148"/>
      <c r="C261" s="148"/>
      <c r="D261" s="145">
        <f t="shared" si="3"/>
        <v>0</v>
      </c>
    </row>
    <row r="262" ht="15" customHeight="1" spans="1:4">
      <c r="A262" s="146" t="s">
        <v>239</v>
      </c>
      <c r="B262" s="148"/>
      <c r="C262" s="148"/>
      <c r="D262" s="145">
        <f t="shared" si="3"/>
        <v>0</v>
      </c>
    </row>
    <row r="263" ht="15" customHeight="1" spans="1:4">
      <c r="A263" s="149" t="s">
        <v>240</v>
      </c>
      <c r="B263" s="148"/>
      <c r="C263" s="148"/>
      <c r="D263" s="145">
        <f t="shared" si="3"/>
        <v>0</v>
      </c>
    </row>
    <row r="264" ht="15" customHeight="1" spans="1:4">
      <c r="A264" s="149" t="s">
        <v>241</v>
      </c>
      <c r="B264" s="148"/>
      <c r="C264" s="148"/>
      <c r="D264" s="145">
        <f t="shared" si="3"/>
        <v>0</v>
      </c>
    </row>
    <row r="265" ht="15" customHeight="1" spans="1:4">
      <c r="A265" s="149" t="s">
        <v>242</v>
      </c>
      <c r="B265" s="148"/>
      <c r="C265" s="148"/>
      <c r="D265" s="145">
        <f t="shared" ref="D265:D328" si="4">B265+C265</f>
        <v>0</v>
      </c>
    </row>
    <row r="266" ht="15" customHeight="1" spans="1:4">
      <c r="A266" s="149" t="s">
        <v>243</v>
      </c>
      <c r="B266" s="148"/>
      <c r="C266" s="148"/>
      <c r="D266" s="145">
        <f t="shared" si="4"/>
        <v>0</v>
      </c>
    </row>
    <row r="267" ht="15" customHeight="1" spans="1:4">
      <c r="A267" s="149" t="s">
        <v>244</v>
      </c>
      <c r="B267" s="148"/>
      <c r="C267" s="148"/>
      <c r="D267" s="145">
        <f t="shared" si="4"/>
        <v>0</v>
      </c>
    </row>
    <row r="268" ht="15" customHeight="1" spans="1:4">
      <c r="A268" s="149" t="s">
        <v>245</v>
      </c>
      <c r="B268" s="148"/>
      <c r="C268" s="148"/>
      <c r="D268" s="145">
        <f t="shared" si="4"/>
        <v>0</v>
      </c>
    </row>
    <row r="269" s="137" customFormat="1" ht="15" customHeight="1" spans="1:4">
      <c r="A269" s="143" t="s">
        <v>246</v>
      </c>
      <c r="B269" s="156">
        <f>SUM(B270,B273,B282,B289,B297,B306,B322,B331,B341,B349,B355)</f>
        <v>0</v>
      </c>
      <c r="C269" s="156">
        <f>SUM(C270,C273,C282,C289,C297,C306,C322,C331,C341,C349,C355)</f>
        <v>0</v>
      </c>
      <c r="D269" s="145">
        <f t="shared" si="4"/>
        <v>0</v>
      </c>
    </row>
    <row r="270" ht="15" customHeight="1" spans="1:4">
      <c r="A270" s="146" t="s">
        <v>247</v>
      </c>
      <c r="B270" s="147">
        <f>SUM(B271:B272)</f>
        <v>0</v>
      </c>
      <c r="C270" s="147">
        <f>SUM(C271:C272)</f>
        <v>0</v>
      </c>
      <c r="D270" s="145">
        <f t="shared" si="4"/>
        <v>0</v>
      </c>
    </row>
    <row r="271" ht="15" customHeight="1" spans="1:4">
      <c r="A271" s="146" t="s">
        <v>248</v>
      </c>
      <c r="B271" s="148"/>
      <c r="C271" s="148"/>
      <c r="D271" s="145">
        <f t="shared" si="4"/>
        <v>0</v>
      </c>
    </row>
    <row r="272" ht="15" customHeight="1" spans="1:4">
      <c r="A272" s="149" t="s">
        <v>249</v>
      </c>
      <c r="B272" s="148"/>
      <c r="C272" s="148"/>
      <c r="D272" s="145">
        <f t="shared" si="4"/>
        <v>0</v>
      </c>
    </row>
    <row r="273" ht="15" customHeight="1" spans="1:4">
      <c r="A273" s="149" t="s">
        <v>250</v>
      </c>
      <c r="B273" s="147">
        <f>SUM(B274:B281)</f>
        <v>0</v>
      </c>
      <c r="C273" s="147">
        <f>SUM(C274:C281)</f>
        <v>0</v>
      </c>
      <c r="D273" s="145">
        <f t="shared" si="4"/>
        <v>0</v>
      </c>
    </row>
    <row r="274" ht="15" customHeight="1" spans="1:4">
      <c r="A274" s="149" t="s">
        <v>85</v>
      </c>
      <c r="B274" s="148"/>
      <c r="C274" s="148"/>
      <c r="D274" s="145">
        <f t="shared" si="4"/>
        <v>0</v>
      </c>
    </row>
    <row r="275" ht="15" customHeight="1" spans="1:4">
      <c r="A275" s="149" t="s">
        <v>86</v>
      </c>
      <c r="B275" s="148"/>
      <c r="C275" s="148"/>
      <c r="D275" s="145">
        <f t="shared" si="4"/>
        <v>0</v>
      </c>
    </row>
    <row r="276" ht="15" customHeight="1" spans="1:4">
      <c r="A276" s="149" t="s">
        <v>87</v>
      </c>
      <c r="B276" s="148"/>
      <c r="C276" s="148"/>
      <c r="D276" s="145">
        <f t="shared" si="4"/>
        <v>0</v>
      </c>
    </row>
    <row r="277" ht="15" customHeight="1" spans="1:4">
      <c r="A277" s="149" t="s">
        <v>127</v>
      </c>
      <c r="B277" s="148"/>
      <c r="C277" s="148"/>
      <c r="D277" s="145">
        <f t="shared" si="4"/>
        <v>0</v>
      </c>
    </row>
    <row r="278" ht="15" customHeight="1" spans="1:4">
      <c r="A278" s="157" t="s">
        <v>251</v>
      </c>
      <c r="B278" s="148"/>
      <c r="C278" s="148"/>
      <c r="D278" s="145">
        <f t="shared" si="4"/>
        <v>0</v>
      </c>
    </row>
    <row r="279" ht="15" customHeight="1" spans="1:4">
      <c r="A279" s="157" t="s">
        <v>252</v>
      </c>
      <c r="B279" s="148"/>
      <c r="C279" s="148"/>
      <c r="D279" s="145">
        <f t="shared" si="4"/>
        <v>0</v>
      </c>
    </row>
    <row r="280" ht="15" customHeight="1" spans="1:4">
      <c r="A280" s="149" t="s">
        <v>94</v>
      </c>
      <c r="B280" s="148"/>
      <c r="C280" s="148"/>
      <c r="D280" s="145">
        <f t="shared" si="4"/>
        <v>0</v>
      </c>
    </row>
    <row r="281" ht="15" customHeight="1" spans="1:4">
      <c r="A281" s="149" t="s">
        <v>253</v>
      </c>
      <c r="B281" s="148"/>
      <c r="C281" s="148"/>
      <c r="D281" s="145">
        <f t="shared" si="4"/>
        <v>0</v>
      </c>
    </row>
    <row r="282" ht="15" customHeight="1" spans="1:4">
      <c r="A282" s="146" t="s">
        <v>254</v>
      </c>
      <c r="B282" s="147">
        <f>SUM(B283:B288)</f>
        <v>0</v>
      </c>
      <c r="C282" s="147">
        <f>SUM(C283:C288)</f>
        <v>0</v>
      </c>
      <c r="D282" s="145">
        <f t="shared" si="4"/>
        <v>0</v>
      </c>
    </row>
    <row r="283" ht="15" customHeight="1" spans="1:4">
      <c r="A283" s="146" t="s">
        <v>85</v>
      </c>
      <c r="B283" s="148"/>
      <c r="C283" s="148"/>
      <c r="D283" s="145">
        <f t="shared" si="4"/>
        <v>0</v>
      </c>
    </row>
    <row r="284" ht="15" customHeight="1" spans="1:4">
      <c r="A284" s="146" t="s">
        <v>86</v>
      </c>
      <c r="B284" s="148"/>
      <c r="C284" s="148"/>
      <c r="D284" s="145">
        <f t="shared" si="4"/>
        <v>0</v>
      </c>
    </row>
    <row r="285" ht="15" customHeight="1" spans="1:4">
      <c r="A285" s="149" t="s">
        <v>87</v>
      </c>
      <c r="B285" s="148"/>
      <c r="C285" s="148"/>
      <c r="D285" s="145">
        <f t="shared" si="4"/>
        <v>0</v>
      </c>
    </row>
    <row r="286" ht="15" customHeight="1" spans="1:4">
      <c r="A286" s="149" t="s">
        <v>255</v>
      </c>
      <c r="B286" s="148"/>
      <c r="C286" s="148"/>
      <c r="D286" s="145">
        <f t="shared" si="4"/>
        <v>0</v>
      </c>
    </row>
    <row r="287" ht="15" customHeight="1" spans="1:4">
      <c r="A287" s="149" t="s">
        <v>94</v>
      </c>
      <c r="B287" s="148"/>
      <c r="C287" s="148"/>
      <c r="D287" s="145">
        <f t="shared" si="4"/>
        <v>0</v>
      </c>
    </row>
    <row r="288" ht="15" customHeight="1" spans="1:4">
      <c r="A288" s="148" t="s">
        <v>256</v>
      </c>
      <c r="B288" s="148"/>
      <c r="C288" s="148"/>
      <c r="D288" s="145">
        <f t="shared" si="4"/>
        <v>0</v>
      </c>
    </row>
    <row r="289" ht="15" customHeight="1" spans="1:4">
      <c r="A289" s="146" t="s">
        <v>257</v>
      </c>
      <c r="B289" s="147">
        <f>SUM(B290:B296)</f>
        <v>0</v>
      </c>
      <c r="C289" s="147">
        <f>SUM(C290:C296)</f>
        <v>0</v>
      </c>
      <c r="D289" s="145">
        <f t="shared" si="4"/>
        <v>0</v>
      </c>
    </row>
    <row r="290" ht="15" customHeight="1" spans="1:4">
      <c r="A290" s="146" t="s">
        <v>85</v>
      </c>
      <c r="B290" s="148"/>
      <c r="C290" s="148"/>
      <c r="D290" s="145">
        <f t="shared" si="4"/>
        <v>0</v>
      </c>
    </row>
    <row r="291" ht="15" customHeight="1" spans="1:4">
      <c r="A291" s="146" t="s">
        <v>86</v>
      </c>
      <c r="B291" s="148"/>
      <c r="C291" s="148"/>
      <c r="D291" s="145">
        <f t="shared" si="4"/>
        <v>0</v>
      </c>
    </row>
    <row r="292" ht="15" customHeight="1" spans="1:4">
      <c r="A292" s="149" t="s">
        <v>87</v>
      </c>
      <c r="B292" s="148"/>
      <c r="C292" s="148"/>
      <c r="D292" s="145">
        <f t="shared" si="4"/>
        <v>0</v>
      </c>
    </row>
    <row r="293" ht="15" customHeight="1" spans="1:4">
      <c r="A293" s="149" t="s">
        <v>258</v>
      </c>
      <c r="B293" s="148"/>
      <c r="C293" s="148"/>
      <c r="D293" s="145">
        <f t="shared" si="4"/>
        <v>0</v>
      </c>
    </row>
    <row r="294" ht="15" customHeight="1" spans="1:4">
      <c r="A294" s="157" t="s">
        <v>259</v>
      </c>
      <c r="B294" s="148"/>
      <c r="C294" s="148"/>
      <c r="D294" s="145">
        <f t="shared" si="4"/>
        <v>0</v>
      </c>
    </row>
    <row r="295" ht="15" customHeight="1" spans="1:4">
      <c r="A295" s="149" t="s">
        <v>94</v>
      </c>
      <c r="B295" s="148"/>
      <c r="C295" s="148"/>
      <c r="D295" s="145">
        <f t="shared" si="4"/>
        <v>0</v>
      </c>
    </row>
    <row r="296" ht="15" customHeight="1" spans="1:4">
      <c r="A296" s="149" t="s">
        <v>260</v>
      </c>
      <c r="B296" s="148"/>
      <c r="C296" s="148"/>
      <c r="D296" s="145">
        <f t="shared" si="4"/>
        <v>0</v>
      </c>
    </row>
    <row r="297" ht="15" customHeight="1" spans="1:4">
      <c r="A297" s="148" t="s">
        <v>261</v>
      </c>
      <c r="B297" s="147">
        <f>SUM(B298:B305)</f>
        <v>0</v>
      </c>
      <c r="C297" s="147">
        <f>SUM(C298:C305)</f>
        <v>0</v>
      </c>
      <c r="D297" s="145">
        <f t="shared" si="4"/>
        <v>0</v>
      </c>
    </row>
    <row r="298" ht="15" customHeight="1" spans="1:4">
      <c r="A298" s="146" t="s">
        <v>85</v>
      </c>
      <c r="B298" s="148"/>
      <c r="C298" s="148"/>
      <c r="D298" s="145">
        <f t="shared" si="4"/>
        <v>0</v>
      </c>
    </row>
    <row r="299" ht="15" customHeight="1" spans="1:4">
      <c r="A299" s="146" t="s">
        <v>86</v>
      </c>
      <c r="B299" s="148"/>
      <c r="C299" s="148"/>
      <c r="D299" s="145">
        <f t="shared" si="4"/>
        <v>0</v>
      </c>
    </row>
    <row r="300" ht="15" customHeight="1" spans="1:4">
      <c r="A300" s="146" t="s">
        <v>87</v>
      </c>
      <c r="B300" s="148"/>
      <c r="C300" s="148"/>
      <c r="D300" s="145">
        <f t="shared" si="4"/>
        <v>0</v>
      </c>
    </row>
    <row r="301" ht="15" customHeight="1" spans="1:4">
      <c r="A301" s="149" t="s">
        <v>262</v>
      </c>
      <c r="B301" s="148"/>
      <c r="C301" s="148"/>
      <c r="D301" s="145">
        <f t="shared" si="4"/>
        <v>0</v>
      </c>
    </row>
    <row r="302" ht="15" customHeight="1" spans="1:4">
      <c r="A302" s="149" t="s">
        <v>263</v>
      </c>
      <c r="B302" s="148"/>
      <c r="C302" s="148"/>
      <c r="D302" s="145">
        <f t="shared" si="4"/>
        <v>0</v>
      </c>
    </row>
    <row r="303" ht="15" customHeight="1" spans="1:4">
      <c r="A303" s="149" t="s">
        <v>264</v>
      </c>
      <c r="B303" s="148"/>
      <c r="C303" s="148"/>
      <c r="D303" s="145">
        <f t="shared" si="4"/>
        <v>0</v>
      </c>
    </row>
    <row r="304" s="137" customFormat="1" ht="15" customHeight="1" spans="1:4">
      <c r="A304" s="146" t="s">
        <v>94</v>
      </c>
      <c r="B304" s="148"/>
      <c r="C304" s="148"/>
      <c r="D304" s="145">
        <f t="shared" si="4"/>
        <v>0</v>
      </c>
    </row>
    <row r="305" ht="15" customHeight="1" spans="1:4">
      <c r="A305" s="146" t="s">
        <v>265</v>
      </c>
      <c r="B305" s="148"/>
      <c r="C305" s="148"/>
      <c r="D305" s="145">
        <f t="shared" si="4"/>
        <v>0</v>
      </c>
    </row>
    <row r="306" ht="15" customHeight="1" spans="1:4">
      <c r="A306" s="146" t="s">
        <v>266</v>
      </c>
      <c r="B306" s="147">
        <f>SUM(B307:B321)</f>
        <v>0</v>
      </c>
      <c r="C306" s="147">
        <f>SUM(C307:C321)</f>
        <v>0</v>
      </c>
      <c r="D306" s="145">
        <f t="shared" si="4"/>
        <v>0</v>
      </c>
    </row>
    <row r="307" ht="15" customHeight="1" spans="1:4">
      <c r="A307" s="149" t="s">
        <v>85</v>
      </c>
      <c r="B307" s="148"/>
      <c r="C307" s="148"/>
      <c r="D307" s="145">
        <f t="shared" si="4"/>
        <v>0</v>
      </c>
    </row>
    <row r="308" ht="15" customHeight="1" spans="1:4">
      <c r="A308" s="149" t="s">
        <v>86</v>
      </c>
      <c r="B308" s="148"/>
      <c r="C308" s="148"/>
      <c r="D308" s="145">
        <f t="shared" si="4"/>
        <v>0</v>
      </c>
    </row>
    <row r="309" ht="15" customHeight="1" spans="1:4">
      <c r="A309" s="149" t="s">
        <v>87</v>
      </c>
      <c r="B309" s="148"/>
      <c r="C309" s="148"/>
      <c r="D309" s="145">
        <f t="shared" si="4"/>
        <v>0</v>
      </c>
    </row>
    <row r="310" ht="15" customHeight="1" spans="1:4">
      <c r="A310" s="158" t="s">
        <v>267</v>
      </c>
      <c r="B310" s="148"/>
      <c r="C310" s="148"/>
      <c r="D310" s="145">
        <f t="shared" si="4"/>
        <v>0</v>
      </c>
    </row>
    <row r="311" ht="15" customHeight="1" spans="1:4">
      <c r="A311" s="146" t="s">
        <v>268</v>
      </c>
      <c r="B311" s="148"/>
      <c r="C311" s="148"/>
      <c r="D311" s="145">
        <f t="shared" si="4"/>
        <v>0</v>
      </c>
    </row>
    <row r="312" ht="15" customHeight="1" spans="1:4">
      <c r="A312" s="146" t="s">
        <v>269</v>
      </c>
      <c r="B312" s="148"/>
      <c r="C312" s="148"/>
      <c r="D312" s="145">
        <f t="shared" si="4"/>
        <v>0</v>
      </c>
    </row>
    <row r="313" ht="15" customHeight="1" spans="1:4">
      <c r="A313" s="146" t="s">
        <v>270</v>
      </c>
      <c r="B313" s="148"/>
      <c r="C313" s="148"/>
      <c r="D313" s="145">
        <f t="shared" si="4"/>
        <v>0</v>
      </c>
    </row>
    <row r="314" ht="15" customHeight="1" spans="1:4">
      <c r="A314" s="157" t="s">
        <v>271</v>
      </c>
      <c r="B314" s="148"/>
      <c r="C314" s="148"/>
      <c r="D314" s="145">
        <f t="shared" si="4"/>
        <v>0</v>
      </c>
    </row>
    <row r="315" ht="15" customHeight="1" spans="1:4">
      <c r="A315" s="149" t="s">
        <v>272</v>
      </c>
      <c r="B315" s="148"/>
      <c r="C315" s="148"/>
      <c r="D315" s="145">
        <f t="shared" si="4"/>
        <v>0</v>
      </c>
    </row>
    <row r="316" s="137" customFormat="1" ht="15" customHeight="1" spans="1:4">
      <c r="A316" s="149" t="s">
        <v>273</v>
      </c>
      <c r="B316" s="148"/>
      <c r="C316" s="148"/>
      <c r="D316" s="145">
        <f t="shared" si="4"/>
        <v>0</v>
      </c>
    </row>
    <row r="317" ht="15" customHeight="1" spans="1:4">
      <c r="A317" s="149" t="s">
        <v>274</v>
      </c>
      <c r="B317" s="148"/>
      <c r="C317" s="148"/>
      <c r="D317" s="145">
        <f t="shared" si="4"/>
        <v>0</v>
      </c>
    </row>
    <row r="318" ht="15" customHeight="1" spans="1:4">
      <c r="A318" s="157" t="s">
        <v>275</v>
      </c>
      <c r="B318" s="148"/>
      <c r="C318" s="148"/>
      <c r="D318" s="145">
        <f t="shared" si="4"/>
        <v>0</v>
      </c>
    </row>
    <row r="319" ht="15" customHeight="1" spans="1:4">
      <c r="A319" s="157" t="s">
        <v>220</v>
      </c>
      <c r="B319" s="148"/>
      <c r="C319" s="148"/>
      <c r="D319" s="145">
        <f t="shared" si="4"/>
        <v>0</v>
      </c>
    </row>
    <row r="320" ht="15" customHeight="1" spans="1:4">
      <c r="A320" s="149" t="s">
        <v>94</v>
      </c>
      <c r="B320" s="148"/>
      <c r="C320" s="148"/>
      <c r="D320" s="145">
        <f t="shared" si="4"/>
        <v>0</v>
      </c>
    </row>
    <row r="321" ht="15" customHeight="1" spans="1:4">
      <c r="A321" s="146" t="s">
        <v>276</v>
      </c>
      <c r="B321" s="148"/>
      <c r="C321" s="148"/>
      <c r="D321" s="145">
        <f t="shared" si="4"/>
        <v>0</v>
      </c>
    </row>
    <row r="322" ht="15" customHeight="1" spans="1:4">
      <c r="A322" s="146" t="s">
        <v>277</v>
      </c>
      <c r="B322" s="147">
        <f>SUM(B323:B330)</f>
        <v>0</v>
      </c>
      <c r="C322" s="147">
        <f>SUM(C323:C330)</f>
        <v>0</v>
      </c>
      <c r="D322" s="145">
        <f t="shared" si="4"/>
        <v>0</v>
      </c>
    </row>
    <row r="323" ht="15" customHeight="1" spans="1:4">
      <c r="A323" s="146" t="s">
        <v>85</v>
      </c>
      <c r="B323" s="148"/>
      <c r="C323" s="148"/>
      <c r="D323" s="145">
        <f t="shared" si="4"/>
        <v>0</v>
      </c>
    </row>
    <row r="324" ht="15" customHeight="1" spans="1:4">
      <c r="A324" s="149" t="s">
        <v>86</v>
      </c>
      <c r="B324" s="148"/>
      <c r="C324" s="148"/>
      <c r="D324" s="145">
        <f t="shared" si="4"/>
        <v>0</v>
      </c>
    </row>
    <row r="325" ht="15" customHeight="1" spans="1:4">
      <c r="A325" s="149" t="s">
        <v>87</v>
      </c>
      <c r="B325" s="148"/>
      <c r="C325" s="148"/>
      <c r="D325" s="145">
        <f t="shared" si="4"/>
        <v>0</v>
      </c>
    </row>
    <row r="326" ht="15" customHeight="1" spans="1:4">
      <c r="A326" s="149" t="s">
        <v>278</v>
      </c>
      <c r="B326" s="148"/>
      <c r="C326" s="148"/>
      <c r="D326" s="145">
        <f t="shared" si="4"/>
        <v>0</v>
      </c>
    </row>
    <row r="327" ht="15" customHeight="1" spans="1:4">
      <c r="A327" s="148" t="s">
        <v>279</v>
      </c>
      <c r="B327" s="148"/>
      <c r="C327" s="148"/>
      <c r="D327" s="145">
        <f t="shared" si="4"/>
        <v>0</v>
      </c>
    </row>
    <row r="328" ht="15" customHeight="1" spans="1:4">
      <c r="A328" s="146" t="s">
        <v>280</v>
      </c>
      <c r="B328" s="148"/>
      <c r="C328" s="148"/>
      <c r="D328" s="145">
        <f t="shared" si="4"/>
        <v>0</v>
      </c>
    </row>
    <row r="329" ht="15" customHeight="1" spans="1:4">
      <c r="A329" s="146" t="s">
        <v>94</v>
      </c>
      <c r="B329" s="148"/>
      <c r="C329" s="148"/>
      <c r="D329" s="145">
        <f t="shared" ref="D329:D392" si="5">B329+C329</f>
        <v>0</v>
      </c>
    </row>
    <row r="330" ht="15" customHeight="1" spans="1:4">
      <c r="A330" s="146" t="s">
        <v>281</v>
      </c>
      <c r="B330" s="148"/>
      <c r="C330" s="148"/>
      <c r="D330" s="145">
        <f t="shared" si="5"/>
        <v>0</v>
      </c>
    </row>
    <row r="331" ht="15" customHeight="1" spans="1:4">
      <c r="A331" s="149" t="s">
        <v>282</v>
      </c>
      <c r="B331" s="147">
        <f>SUM(B332:B340)</f>
        <v>0</v>
      </c>
      <c r="C331" s="147">
        <f>SUM(C332:C340)</f>
        <v>0</v>
      </c>
      <c r="D331" s="145">
        <f t="shared" si="5"/>
        <v>0</v>
      </c>
    </row>
    <row r="332" ht="15" customHeight="1" spans="1:4">
      <c r="A332" s="149" t="s">
        <v>85</v>
      </c>
      <c r="B332" s="148"/>
      <c r="C332" s="148"/>
      <c r="D332" s="145">
        <f t="shared" si="5"/>
        <v>0</v>
      </c>
    </row>
    <row r="333" ht="15" customHeight="1" spans="1:4">
      <c r="A333" s="149" t="s">
        <v>86</v>
      </c>
      <c r="B333" s="148"/>
      <c r="C333" s="148"/>
      <c r="D333" s="145">
        <f t="shared" si="5"/>
        <v>0</v>
      </c>
    </row>
    <row r="334" ht="15" customHeight="1" spans="1:4">
      <c r="A334" s="146" t="s">
        <v>87</v>
      </c>
      <c r="B334" s="148"/>
      <c r="C334" s="148"/>
      <c r="D334" s="145">
        <f t="shared" si="5"/>
        <v>0</v>
      </c>
    </row>
    <row r="335" ht="15" customHeight="1" spans="1:4">
      <c r="A335" s="146" t="s">
        <v>283</v>
      </c>
      <c r="B335" s="148"/>
      <c r="C335" s="148"/>
      <c r="D335" s="145">
        <f t="shared" si="5"/>
        <v>0</v>
      </c>
    </row>
    <row r="336" s="137" customFormat="1" ht="15" customHeight="1" spans="1:4">
      <c r="A336" s="146" t="s">
        <v>284</v>
      </c>
      <c r="B336" s="148"/>
      <c r="C336" s="148"/>
      <c r="D336" s="145">
        <f t="shared" si="5"/>
        <v>0</v>
      </c>
    </row>
    <row r="337" ht="15" customHeight="1" spans="1:4">
      <c r="A337" s="149" t="s">
        <v>285</v>
      </c>
      <c r="B337" s="148"/>
      <c r="C337" s="148"/>
      <c r="D337" s="145">
        <f t="shared" si="5"/>
        <v>0</v>
      </c>
    </row>
    <row r="338" ht="15" customHeight="1" spans="1:4">
      <c r="A338" s="157" t="s">
        <v>220</v>
      </c>
      <c r="B338" s="148"/>
      <c r="C338" s="148"/>
      <c r="D338" s="145">
        <f t="shared" si="5"/>
        <v>0</v>
      </c>
    </row>
    <row r="339" ht="15" customHeight="1" spans="1:4">
      <c r="A339" s="149" t="s">
        <v>94</v>
      </c>
      <c r="B339" s="148"/>
      <c r="C339" s="148"/>
      <c r="D339" s="145">
        <f t="shared" si="5"/>
        <v>0</v>
      </c>
    </row>
    <row r="340" ht="15" customHeight="1" spans="1:4">
      <c r="A340" s="149" t="s">
        <v>286</v>
      </c>
      <c r="B340" s="148"/>
      <c r="C340" s="148"/>
      <c r="D340" s="145">
        <f t="shared" si="5"/>
        <v>0</v>
      </c>
    </row>
    <row r="341" ht="15" customHeight="1" spans="1:4">
      <c r="A341" s="148" t="s">
        <v>287</v>
      </c>
      <c r="B341" s="147">
        <f>SUM(B342:B348)</f>
        <v>0</v>
      </c>
      <c r="C341" s="147">
        <f>SUM(C342:C348)</f>
        <v>0</v>
      </c>
      <c r="D341" s="145">
        <f t="shared" si="5"/>
        <v>0</v>
      </c>
    </row>
    <row r="342" ht="15" customHeight="1" spans="1:4">
      <c r="A342" s="146" t="s">
        <v>85</v>
      </c>
      <c r="B342" s="148"/>
      <c r="C342" s="148"/>
      <c r="D342" s="145">
        <f t="shared" si="5"/>
        <v>0</v>
      </c>
    </row>
    <row r="343" ht="15" customHeight="1" spans="1:4">
      <c r="A343" s="146" t="s">
        <v>86</v>
      </c>
      <c r="B343" s="148"/>
      <c r="C343" s="148"/>
      <c r="D343" s="145">
        <f t="shared" si="5"/>
        <v>0</v>
      </c>
    </row>
    <row r="344" ht="15" customHeight="1" spans="1:4">
      <c r="A344" s="146" t="s">
        <v>87</v>
      </c>
      <c r="B344" s="148"/>
      <c r="C344" s="148"/>
      <c r="D344" s="145">
        <f t="shared" si="5"/>
        <v>0</v>
      </c>
    </row>
    <row r="345" ht="15" customHeight="1" spans="1:4">
      <c r="A345" s="149" t="s">
        <v>288</v>
      </c>
      <c r="B345" s="148"/>
      <c r="C345" s="148"/>
      <c r="D345" s="145">
        <f t="shared" si="5"/>
        <v>0</v>
      </c>
    </row>
    <row r="346" ht="15" customHeight="1" spans="1:4">
      <c r="A346" s="149" t="s">
        <v>289</v>
      </c>
      <c r="B346" s="148"/>
      <c r="C346" s="148"/>
      <c r="D346" s="145">
        <f t="shared" si="5"/>
        <v>0</v>
      </c>
    </row>
    <row r="347" ht="15" customHeight="1" spans="1:4">
      <c r="A347" s="149" t="s">
        <v>94</v>
      </c>
      <c r="B347" s="148"/>
      <c r="C347" s="148"/>
      <c r="D347" s="145">
        <f t="shared" si="5"/>
        <v>0</v>
      </c>
    </row>
    <row r="348" ht="15" customHeight="1" spans="1:4">
      <c r="A348" s="146" t="s">
        <v>290</v>
      </c>
      <c r="B348" s="148"/>
      <c r="C348" s="148"/>
      <c r="D348" s="145">
        <f t="shared" si="5"/>
        <v>0</v>
      </c>
    </row>
    <row r="349" ht="15" customHeight="1" spans="1:4">
      <c r="A349" s="146" t="s">
        <v>291</v>
      </c>
      <c r="B349" s="147">
        <f>SUM(B350:B354)</f>
        <v>0</v>
      </c>
      <c r="C349" s="147">
        <f>SUM(C350:C354)</f>
        <v>0</v>
      </c>
      <c r="D349" s="145">
        <f t="shared" si="5"/>
        <v>0</v>
      </c>
    </row>
    <row r="350" ht="15" customHeight="1" spans="1:4">
      <c r="A350" s="146" t="s">
        <v>85</v>
      </c>
      <c r="B350" s="148"/>
      <c r="C350" s="148"/>
      <c r="D350" s="145">
        <f t="shared" si="5"/>
        <v>0</v>
      </c>
    </row>
    <row r="351" ht="15" customHeight="1" spans="1:4">
      <c r="A351" s="149" t="s">
        <v>86</v>
      </c>
      <c r="B351" s="148"/>
      <c r="C351" s="148"/>
      <c r="D351" s="145">
        <f t="shared" si="5"/>
        <v>0</v>
      </c>
    </row>
    <row r="352" ht="15" customHeight="1" spans="1:4">
      <c r="A352" s="151" t="s">
        <v>220</v>
      </c>
      <c r="B352" s="148"/>
      <c r="C352" s="148"/>
      <c r="D352" s="145">
        <f t="shared" si="5"/>
        <v>0</v>
      </c>
    </row>
    <row r="353" ht="15" customHeight="1" spans="1:4">
      <c r="A353" s="157" t="s">
        <v>292</v>
      </c>
      <c r="B353" s="148"/>
      <c r="C353" s="148"/>
      <c r="D353" s="145">
        <f t="shared" si="5"/>
        <v>0</v>
      </c>
    </row>
    <row r="354" ht="15" customHeight="1" spans="1:4">
      <c r="A354" s="146" t="s">
        <v>293</v>
      </c>
      <c r="B354" s="148"/>
      <c r="C354" s="148"/>
      <c r="D354" s="145">
        <f t="shared" si="5"/>
        <v>0</v>
      </c>
    </row>
    <row r="355" ht="15" customHeight="1" spans="1:4">
      <c r="A355" s="146" t="s">
        <v>294</v>
      </c>
      <c r="B355" s="147">
        <f>SUM(B356)</f>
        <v>0</v>
      </c>
      <c r="C355" s="147">
        <f>SUM(C356)</f>
        <v>0</v>
      </c>
      <c r="D355" s="145">
        <f t="shared" si="5"/>
        <v>0</v>
      </c>
    </row>
    <row r="356" ht="15" customHeight="1" spans="1:4">
      <c r="A356" s="146" t="s">
        <v>295</v>
      </c>
      <c r="B356" s="148"/>
      <c r="C356" s="148"/>
      <c r="D356" s="145">
        <f t="shared" si="5"/>
        <v>0</v>
      </c>
    </row>
    <row r="357" s="137" customFormat="1" ht="15" customHeight="1" spans="1:4">
      <c r="A357" s="143" t="s">
        <v>296</v>
      </c>
      <c r="B357" s="156">
        <f>SUM(B358,B363,B372,B379,B385,B389,B393,B397,B403,B410)</f>
        <v>0</v>
      </c>
      <c r="C357" s="156">
        <f>SUM(C358,C363,C372,C379,C385,C389,C393,C397,C403,C410)</f>
        <v>0</v>
      </c>
      <c r="D357" s="145">
        <f t="shared" si="5"/>
        <v>0</v>
      </c>
    </row>
    <row r="358" ht="15" customHeight="1" spans="1:4">
      <c r="A358" s="149" t="s">
        <v>297</v>
      </c>
      <c r="B358" s="147">
        <f>SUM(B359:B362)</f>
        <v>0</v>
      </c>
      <c r="C358" s="147">
        <f>SUM(C359:C362)</f>
        <v>0</v>
      </c>
      <c r="D358" s="145">
        <f t="shared" si="5"/>
        <v>0</v>
      </c>
    </row>
    <row r="359" ht="15" customHeight="1" spans="1:4">
      <c r="A359" s="146" t="s">
        <v>85</v>
      </c>
      <c r="B359" s="148"/>
      <c r="C359" s="148"/>
      <c r="D359" s="145">
        <f t="shared" si="5"/>
        <v>0</v>
      </c>
    </row>
    <row r="360" ht="15" customHeight="1" spans="1:4">
      <c r="A360" s="146" t="s">
        <v>86</v>
      </c>
      <c r="B360" s="148"/>
      <c r="C360" s="148"/>
      <c r="D360" s="145">
        <f t="shared" si="5"/>
        <v>0</v>
      </c>
    </row>
    <row r="361" ht="15" customHeight="1" spans="1:4">
      <c r="A361" s="146" t="s">
        <v>87</v>
      </c>
      <c r="B361" s="148"/>
      <c r="C361" s="148"/>
      <c r="D361" s="145">
        <f t="shared" si="5"/>
        <v>0</v>
      </c>
    </row>
    <row r="362" ht="15" customHeight="1" spans="1:4">
      <c r="A362" s="149" t="s">
        <v>298</v>
      </c>
      <c r="B362" s="148"/>
      <c r="C362" s="148"/>
      <c r="D362" s="145">
        <f t="shared" si="5"/>
        <v>0</v>
      </c>
    </row>
    <row r="363" ht="15" customHeight="1" spans="1:4">
      <c r="A363" s="146" t="s">
        <v>299</v>
      </c>
      <c r="B363" s="147">
        <f>SUM(B364:B371)</f>
        <v>0</v>
      </c>
      <c r="C363" s="147">
        <f>SUM(C364:C371)</f>
        <v>0</v>
      </c>
      <c r="D363" s="145">
        <f t="shared" si="5"/>
        <v>0</v>
      </c>
    </row>
    <row r="364" ht="15" customHeight="1" spans="1:4">
      <c r="A364" s="146" t="s">
        <v>300</v>
      </c>
      <c r="B364" s="148"/>
      <c r="C364" s="148"/>
      <c r="D364" s="145">
        <f t="shared" si="5"/>
        <v>0</v>
      </c>
    </row>
    <row r="365" ht="15" customHeight="1" spans="1:4">
      <c r="A365" s="146" t="s">
        <v>301</v>
      </c>
      <c r="B365" s="148"/>
      <c r="C365" s="148"/>
      <c r="D365" s="145">
        <f t="shared" si="5"/>
        <v>0</v>
      </c>
    </row>
    <row r="366" ht="15" customHeight="1" spans="1:4">
      <c r="A366" s="149" t="s">
        <v>302</v>
      </c>
      <c r="B366" s="148"/>
      <c r="C366" s="148"/>
      <c r="D366" s="145">
        <f t="shared" si="5"/>
        <v>0</v>
      </c>
    </row>
    <row r="367" ht="15" customHeight="1" spans="1:4">
      <c r="A367" s="149" t="s">
        <v>303</v>
      </c>
      <c r="B367" s="148"/>
      <c r="C367" s="148"/>
      <c r="D367" s="145">
        <f t="shared" si="5"/>
        <v>0</v>
      </c>
    </row>
    <row r="368" ht="15" customHeight="1" spans="1:4">
      <c r="A368" s="149" t="s">
        <v>304</v>
      </c>
      <c r="B368" s="148"/>
      <c r="C368" s="148"/>
      <c r="D368" s="145">
        <f t="shared" si="5"/>
        <v>0</v>
      </c>
    </row>
    <row r="369" ht="15" customHeight="1" spans="1:4">
      <c r="A369" s="146" t="s">
        <v>305</v>
      </c>
      <c r="B369" s="148"/>
      <c r="C369" s="148"/>
      <c r="D369" s="145">
        <f t="shared" si="5"/>
        <v>0</v>
      </c>
    </row>
    <row r="370" ht="15" customHeight="1" spans="1:4">
      <c r="A370" s="146" t="s">
        <v>306</v>
      </c>
      <c r="B370" s="148"/>
      <c r="C370" s="148"/>
      <c r="D370" s="145">
        <f t="shared" si="5"/>
        <v>0</v>
      </c>
    </row>
    <row r="371" ht="15" customHeight="1" spans="1:4">
      <c r="A371" s="146" t="s">
        <v>307</v>
      </c>
      <c r="B371" s="148"/>
      <c r="C371" s="148"/>
      <c r="D371" s="145">
        <f t="shared" si="5"/>
        <v>0</v>
      </c>
    </row>
    <row r="372" ht="15" customHeight="1" spans="1:4">
      <c r="A372" s="146" t="s">
        <v>308</v>
      </c>
      <c r="B372" s="147">
        <f>SUM(B373:B378)</f>
        <v>0</v>
      </c>
      <c r="C372" s="147">
        <f>SUM(C373:C378)</f>
        <v>0</v>
      </c>
      <c r="D372" s="145">
        <f t="shared" si="5"/>
        <v>0</v>
      </c>
    </row>
    <row r="373" ht="15" customHeight="1" spans="1:4">
      <c r="A373" s="146" t="s">
        <v>309</v>
      </c>
      <c r="B373" s="148"/>
      <c r="C373" s="148"/>
      <c r="D373" s="145">
        <f t="shared" si="5"/>
        <v>0</v>
      </c>
    </row>
    <row r="374" ht="15" customHeight="1" spans="1:4">
      <c r="A374" s="146" t="s">
        <v>310</v>
      </c>
      <c r="B374" s="148"/>
      <c r="C374" s="148"/>
      <c r="D374" s="145">
        <f t="shared" si="5"/>
        <v>0</v>
      </c>
    </row>
    <row r="375" ht="15" customHeight="1" spans="1:4">
      <c r="A375" s="146" t="s">
        <v>311</v>
      </c>
      <c r="B375" s="148"/>
      <c r="C375" s="148"/>
      <c r="D375" s="145">
        <f t="shared" si="5"/>
        <v>0</v>
      </c>
    </row>
    <row r="376" ht="15" customHeight="1" spans="1:4">
      <c r="A376" s="149" t="s">
        <v>312</v>
      </c>
      <c r="B376" s="148"/>
      <c r="C376" s="148"/>
      <c r="D376" s="145">
        <f t="shared" si="5"/>
        <v>0</v>
      </c>
    </row>
    <row r="377" ht="15" customHeight="1" spans="1:4">
      <c r="A377" s="149" t="s">
        <v>313</v>
      </c>
      <c r="B377" s="148"/>
      <c r="C377" s="148"/>
      <c r="D377" s="145">
        <f t="shared" si="5"/>
        <v>0</v>
      </c>
    </row>
    <row r="378" ht="15" customHeight="1" spans="1:4">
      <c r="A378" s="149" t="s">
        <v>314</v>
      </c>
      <c r="B378" s="148"/>
      <c r="C378" s="148"/>
      <c r="D378" s="145">
        <f t="shared" si="5"/>
        <v>0</v>
      </c>
    </row>
    <row r="379" ht="15" customHeight="1" spans="1:4">
      <c r="A379" s="148" t="s">
        <v>315</v>
      </c>
      <c r="B379" s="147">
        <f>SUM(B380:B384)</f>
        <v>0</v>
      </c>
      <c r="C379" s="147">
        <f>SUM(C380:C384)</f>
        <v>0</v>
      </c>
      <c r="D379" s="145">
        <f t="shared" si="5"/>
        <v>0</v>
      </c>
    </row>
    <row r="380" ht="15" customHeight="1" spans="1:4">
      <c r="A380" s="146" t="s">
        <v>316</v>
      </c>
      <c r="B380" s="148"/>
      <c r="C380" s="148"/>
      <c r="D380" s="145">
        <f t="shared" si="5"/>
        <v>0</v>
      </c>
    </row>
    <row r="381" ht="15" customHeight="1" spans="1:4">
      <c r="A381" s="146" t="s">
        <v>317</v>
      </c>
      <c r="B381" s="148"/>
      <c r="C381" s="148"/>
      <c r="D381" s="145">
        <f t="shared" si="5"/>
        <v>0</v>
      </c>
    </row>
    <row r="382" ht="15" customHeight="1" spans="1:4">
      <c r="A382" s="146" t="s">
        <v>318</v>
      </c>
      <c r="B382" s="148"/>
      <c r="C382" s="148"/>
      <c r="D382" s="145">
        <f t="shared" si="5"/>
        <v>0</v>
      </c>
    </row>
    <row r="383" ht="15" customHeight="1" spans="1:4">
      <c r="A383" s="149" t="s">
        <v>319</v>
      </c>
      <c r="B383" s="148"/>
      <c r="C383" s="148"/>
      <c r="D383" s="145">
        <f t="shared" si="5"/>
        <v>0</v>
      </c>
    </row>
    <row r="384" ht="15" customHeight="1" spans="1:4">
      <c r="A384" s="149" t="s">
        <v>320</v>
      </c>
      <c r="B384" s="148"/>
      <c r="C384" s="148"/>
      <c r="D384" s="145">
        <f t="shared" si="5"/>
        <v>0</v>
      </c>
    </row>
    <row r="385" ht="15" customHeight="1" spans="1:4">
      <c r="A385" s="149" t="s">
        <v>321</v>
      </c>
      <c r="B385" s="147">
        <f>SUM(B386:B388)</f>
        <v>0</v>
      </c>
      <c r="C385" s="147">
        <f>SUM(C386:C388)</f>
        <v>0</v>
      </c>
      <c r="D385" s="145">
        <f t="shared" si="5"/>
        <v>0</v>
      </c>
    </row>
    <row r="386" ht="15" customHeight="1" spans="1:4">
      <c r="A386" s="146" t="s">
        <v>322</v>
      </c>
      <c r="B386" s="148"/>
      <c r="C386" s="148"/>
      <c r="D386" s="145">
        <f t="shared" si="5"/>
        <v>0</v>
      </c>
    </row>
    <row r="387" ht="15" customHeight="1" spans="1:4">
      <c r="A387" s="146" t="s">
        <v>323</v>
      </c>
      <c r="B387" s="148"/>
      <c r="C387" s="148"/>
      <c r="D387" s="145">
        <f t="shared" si="5"/>
        <v>0</v>
      </c>
    </row>
    <row r="388" ht="15" customHeight="1" spans="1:4">
      <c r="A388" s="146" t="s">
        <v>324</v>
      </c>
      <c r="B388" s="148"/>
      <c r="C388" s="148"/>
      <c r="D388" s="145">
        <f t="shared" si="5"/>
        <v>0</v>
      </c>
    </row>
    <row r="389" ht="15" customHeight="1" spans="1:4">
      <c r="A389" s="149" t="s">
        <v>325</v>
      </c>
      <c r="B389" s="147">
        <f>SUM(B390:B392)</f>
        <v>0</v>
      </c>
      <c r="C389" s="147">
        <f>SUM(C390:C392)</f>
        <v>0</v>
      </c>
      <c r="D389" s="145">
        <f t="shared" si="5"/>
        <v>0</v>
      </c>
    </row>
    <row r="390" ht="15" customHeight="1" spans="1:4">
      <c r="A390" s="149" t="s">
        <v>326</v>
      </c>
      <c r="B390" s="148"/>
      <c r="C390" s="148"/>
      <c r="D390" s="145">
        <f t="shared" si="5"/>
        <v>0</v>
      </c>
    </row>
    <row r="391" ht="15" customHeight="1" spans="1:4">
      <c r="A391" s="149" t="s">
        <v>327</v>
      </c>
      <c r="B391" s="148"/>
      <c r="C391" s="148"/>
      <c r="D391" s="145">
        <f t="shared" si="5"/>
        <v>0</v>
      </c>
    </row>
    <row r="392" ht="15" customHeight="1" spans="1:4">
      <c r="A392" s="148" t="s">
        <v>328</v>
      </c>
      <c r="B392" s="148"/>
      <c r="C392" s="148"/>
      <c r="D392" s="145">
        <f t="shared" si="5"/>
        <v>0</v>
      </c>
    </row>
    <row r="393" ht="15" customHeight="1" spans="1:4">
      <c r="A393" s="146" t="s">
        <v>329</v>
      </c>
      <c r="B393" s="147">
        <f>SUM(B394:B396)</f>
        <v>0</v>
      </c>
      <c r="C393" s="147">
        <f>SUM(C394:C396)</f>
        <v>0</v>
      </c>
      <c r="D393" s="145">
        <f t="shared" ref="D393:D456" si="6">B393+C393</f>
        <v>0</v>
      </c>
    </row>
    <row r="394" s="137" customFormat="1" ht="15" customHeight="1" spans="1:4">
      <c r="A394" s="146" t="s">
        <v>330</v>
      </c>
      <c r="B394" s="148"/>
      <c r="C394" s="148"/>
      <c r="D394" s="145">
        <f t="shared" si="6"/>
        <v>0</v>
      </c>
    </row>
    <row r="395" ht="15" customHeight="1" spans="1:4">
      <c r="A395" s="146" t="s">
        <v>331</v>
      </c>
      <c r="B395" s="148"/>
      <c r="C395" s="148"/>
      <c r="D395" s="145">
        <f t="shared" si="6"/>
        <v>0</v>
      </c>
    </row>
    <row r="396" ht="15" customHeight="1" spans="1:4">
      <c r="A396" s="149" t="s">
        <v>332</v>
      </c>
      <c r="B396" s="148"/>
      <c r="C396" s="148"/>
      <c r="D396" s="145">
        <f t="shared" si="6"/>
        <v>0</v>
      </c>
    </row>
    <row r="397" ht="15" customHeight="1" spans="1:4">
      <c r="A397" s="149" t="s">
        <v>333</v>
      </c>
      <c r="B397" s="147">
        <f>SUM(B398:B402)</f>
        <v>0</v>
      </c>
      <c r="C397" s="147">
        <f>SUM(C398:C402)</f>
        <v>0</v>
      </c>
      <c r="D397" s="145">
        <f t="shared" si="6"/>
        <v>0</v>
      </c>
    </row>
    <row r="398" ht="15" customHeight="1" spans="1:4">
      <c r="A398" s="149" t="s">
        <v>334</v>
      </c>
      <c r="B398" s="148"/>
      <c r="C398" s="148"/>
      <c r="D398" s="145">
        <f t="shared" si="6"/>
        <v>0</v>
      </c>
    </row>
    <row r="399" ht="15" customHeight="1" spans="1:4">
      <c r="A399" s="146" t="s">
        <v>335</v>
      </c>
      <c r="B399" s="148"/>
      <c r="C399" s="148"/>
      <c r="D399" s="145">
        <f t="shared" si="6"/>
        <v>0</v>
      </c>
    </row>
    <row r="400" ht="15" customHeight="1" spans="1:4">
      <c r="A400" s="146" t="s">
        <v>336</v>
      </c>
      <c r="B400" s="148"/>
      <c r="C400" s="148"/>
      <c r="D400" s="145">
        <f t="shared" si="6"/>
        <v>0</v>
      </c>
    </row>
    <row r="401" s="137" customFormat="1" ht="15" customHeight="1" spans="1:4">
      <c r="A401" s="146" t="s">
        <v>337</v>
      </c>
      <c r="B401" s="148"/>
      <c r="C401" s="148"/>
      <c r="D401" s="145">
        <f t="shared" si="6"/>
        <v>0</v>
      </c>
    </row>
    <row r="402" ht="15" customHeight="1" spans="1:4">
      <c r="A402" s="146" t="s">
        <v>338</v>
      </c>
      <c r="B402" s="148"/>
      <c r="C402" s="148"/>
      <c r="D402" s="145">
        <f t="shared" si="6"/>
        <v>0</v>
      </c>
    </row>
    <row r="403" ht="15" customHeight="1" spans="1:4">
      <c r="A403" s="146" t="s">
        <v>339</v>
      </c>
      <c r="B403" s="147">
        <f>SUM(B404:B409)</f>
        <v>0</v>
      </c>
      <c r="C403" s="147">
        <f>SUM(C404:C409)</f>
        <v>0</v>
      </c>
      <c r="D403" s="145">
        <f t="shared" si="6"/>
        <v>0</v>
      </c>
    </row>
    <row r="404" ht="15" customHeight="1" spans="1:4">
      <c r="A404" s="149" t="s">
        <v>340</v>
      </c>
      <c r="B404" s="148"/>
      <c r="C404" s="148"/>
      <c r="D404" s="145">
        <f t="shared" si="6"/>
        <v>0</v>
      </c>
    </row>
    <row r="405" ht="15" customHeight="1" spans="1:4">
      <c r="A405" s="149" t="s">
        <v>341</v>
      </c>
      <c r="B405" s="148"/>
      <c r="C405" s="148"/>
      <c r="D405" s="145">
        <f t="shared" si="6"/>
        <v>0</v>
      </c>
    </row>
    <row r="406" ht="15" customHeight="1" spans="1:4">
      <c r="A406" s="149" t="s">
        <v>342</v>
      </c>
      <c r="B406" s="148"/>
      <c r="C406" s="148"/>
      <c r="D406" s="145">
        <f t="shared" si="6"/>
        <v>0</v>
      </c>
    </row>
    <row r="407" ht="15" customHeight="1" spans="1:4">
      <c r="A407" s="148" t="s">
        <v>343</v>
      </c>
      <c r="B407" s="148"/>
      <c r="C407" s="148"/>
      <c r="D407" s="145">
        <f t="shared" si="6"/>
        <v>0</v>
      </c>
    </row>
    <row r="408" ht="15" customHeight="1" spans="1:4">
      <c r="A408" s="146" t="s">
        <v>344</v>
      </c>
      <c r="B408" s="148"/>
      <c r="C408" s="148"/>
      <c r="D408" s="145">
        <f t="shared" si="6"/>
        <v>0</v>
      </c>
    </row>
    <row r="409" ht="15" customHeight="1" spans="1:4">
      <c r="A409" s="146" t="s">
        <v>345</v>
      </c>
      <c r="B409" s="148"/>
      <c r="C409" s="148"/>
      <c r="D409" s="145">
        <f t="shared" si="6"/>
        <v>0</v>
      </c>
    </row>
    <row r="410" ht="15" customHeight="1" spans="1:4">
      <c r="A410" s="146" t="s">
        <v>346</v>
      </c>
      <c r="B410" s="148"/>
      <c r="C410" s="148"/>
      <c r="D410" s="145">
        <f t="shared" si="6"/>
        <v>0</v>
      </c>
    </row>
    <row r="411" s="137" customFormat="1" ht="15" customHeight="1" spans="1:4">
      <c r="A411" s="143" t="s">
        <v>347</v>
      </c>
      <c r="B411" s="156">
        <f>SUM(B412,B417,B426,B432,B438,B443,B448,B455,B459,B462)</f>
        <v>0</v>
      </c>
      <c r="C411" s="156">
        <f>SUM(C412,C417,C426,C432,C438,C443,C448,C455,C459,C462)</f>
        <v>0</v>
      </c>
      <c r="D411" s="145">
        <f t="shared" si="6"/>
        <v>0</v>
      </c>
    </row>
    <row r="412" ht="15" customHeight="1" spans="1:4">
      <c r="A412" s="149" t="s">
        <v>348</v>
      </c>
      <c r="B412" s="147">
        <f>SUM(B413:B416)</f>
        <v>0</v>
      </c>
      <c r="C412" s="147">
        <f>SUM(C413:C416)</f>
        <v>0</v>
      </c>
      <c r="D412" s="145">
        <f t="shared" si="6"/>
        <v>0</v>
      </c>
    </row>
    <row r="413" s="137" customFormat="1" ht="15" customHeight="1" spans="1:4">
      <c r="A413" s="146" t="s">
        <v>85</v>
      </c>
      <c r="B413" s="148"/>
      <c r="C413" s="148"/>
      <c r="D413" s="145">
        <f t="shared" si="6"/>
        <v>0</v>
      </c>
    </row>
    <row r="414" ht="15" customHeight="1" spans="1:4">
      <c r="A414" s="146" t="s">
        <v>86</v>
      </c>
      <c r="B414" s="148"/>
      <c r="C414" s="148"/>
      <c r="D414" s="145">
        <f t="shared" si="6"/>
        <v>0</v>
      </c>
    </row>
    <row r="415" ht="15" customHeight="1" spans="1:4">
      <c r="A415" s="146" t="s">
        <v>87</v>
      </c>
      <c r="B415" s="148"/>
      <c r="C415" s="148"/>
      <c r="D415" s="145">
        <f t="shared" si="6"/>
        <v>0</v>
      </c>
    </row>
    <row r="416" ht="15" customHeight="1" spans="1:4">
      <c r="A416" s="149" t="s">
        <v>349</v>
      </c>
      <c r="B416" s="148"/>
      <c r="C416" s="148"/>
      <c r="D416" s="145">
        <f t="shared" si="6"/>
        <v>0</v>
      </c>
    </row>
    <row r="417" ht="15" customHeight="1" spans="1:4">
      <c r="A417" s="146" t="s">
        <v>350</v>
      </c>
      <c r="B417" s="147">
        <f>SUM(B418:B425)</f>
        <v>0</v>
      </c>
      <c r="C417" s="147">
        <f>SUM(C418:C425)</f>
        <v>0</v>
      </c>
      <c r="D417" s="145">
        <f t="shared" si="6"/>
        <v>0</v>
      </c>
    </row>
    <row r="418" ht="15" customHeight="1" spans="1:4">
      <c r="A418" s="146" t="s">
        <v>351</v>
      </c>
      <c r="B418" s="148"/>
      <c r="C418" s="148"/>
      <c r="D418" s="145">
        <f t="shared" si="6"/>
        <v>0</v>
      </c>
    </row>
    <row r="419" ht="15" customHeight="1" spans="1:4">
      <c r="A419" s="146" t="s">
        <v>352</v>
      </c>
      <c r="B419" s="148"/>
      <c r="C419" s="148"/>
      <c r="D419" s="145">
        <f t="shared" si="6"/>
        <v>0</v>
      </c>
    </row>
    <row r="420" ht="15" customHeight="1" spans="1:4">
      <c r="A420" s="148" t="s">
        <v>353</v>
      </c>
      <c r="B420" s="148"/>
      <c r="C420" s="148"/>
      <c r="D420" s="145">
        <f t="shared" si="6"/>
        <v>0</v>
      </c>
    </row>
    <row r="421" ht="15" customHeight="1" spans="1:4">
      <c r="A421" s="146" t="s">
        <v>354</v>
      </c>
      <c r="B421" s="148"/>
      <c r="C421" s="148"/>
      <c r="D421" s="145">
        <f t="shared" si="6"/>
        <v>0</v>
      </c>
    </row>
    <row r="422" ht="15" customHeight="1" spans="1:4">
      <c r="A422" s="146" t="s">
        <v>355</v>
      </c>
      <c r="B422" s="148"/>
      <c r="C422" s="148"/>
      <c r="D422" s="145">
        <f t="shared" si="6"/>
        <v>0</v>
      </c>
    </row>
    <row r="423" ht="15" customHeight="1" spans="1:4">
      <c r="A423" s="146" t="s">
        <v>356</v>
      </c>
      <c r="B423" s="148"/>
      <c r="C423" s="148"/>
      <c r="D423" s="145">
        <f t="shared" si="6"/>
        <v>0</v>
      </c>
    </row>
    <row r="424" s="137" customFormat="1" ht="15" customHeight="1" spans="1:4">
      <c r="A424" s="149" t="s">
        <v>357</v>
      </c>
      <c r="B424" s="148"/>
      <c r="C424" s="148"/>
      <c r="D424" s="145">
        <f t="shared" si="6"/>
        <v>0</v>
      </c>
    </row>
    <row r="425" ht="15" customHeight="1" spans="1:4">
      <c r="A425" s="149" t="s">
        <v>358</v>
      </c>
      <c r="B425" s="148"/>
      <c r="C425" s="148"/>
      <c r="D425" s="145">
        <f t="shared" si="6"/>
        <v>0</v>
      </c>
    </row>
    <row r="426" ht="15" customHeight="1" spans="1:4">
      <c r="A426" s="149" t="s">
        <v>359</v>
      </c>
      <c r="B426" s="147">
        <f>SUM(B427:B431)</f>
        <v>0</v>
      </c>
      <c r="C426" s="147">
        <f>SUM(C427:C431)</f>
        <v>0</v>
      </c>
      <c r="D426" s="145">
        <f t="shared" si="6"/>
        <v>0</v>
      </c>
    </row>
    <row r="427" ht="15" customHeight="1" spans="1:4">
      <c r="A427" s="146" t="s">
        <v>351</v>
      </c>
      <c r="B427" s="148"/>
      <c r="C427" s="148"/>
      <c r="D427" s="145">
        <f t="shared" si="6"/>
        <v>0</v>
      </c>
    </row>
    <row r="428" ht="15" customHeight="1" spans="1:4">
      <c r="A428" s="146" t="s">
        <v>360</v>
      </c>
      <c r="B428" s="148"/>
      <c r="C428" s="148"/>
      <c r="D428" s="145">
        <f t="shared" si="6"/>
        <v>0</v>
      </c>
    </row>
    <row r="429" s="137" customFormat="1" ht="15" customHeight="1" spans="1:4">
      <c r="A429" s="146" t="s">
        <v>361</v>
      </c>
      <c r="B429" s="148"/>
      <c r="C429" s="148"/>
      <c r="D429" s="145">
        <f t="shared" si="6"/>
        <v>0</v>
      </c>
    </row>
    <row r="430" ht="15" customHeight="1" spans="1:4">
      <c r="A430" s="149" t="s">
        <v>362</v>
      </c>
      <c r="B430" s="148"/>
      <c r="C430" s="148"/>
      <c r="D430" s="145">
        <f t="shared" si="6"/>
        <v>0</v>
      </c>
    </row>
    <row r="431" ht="15" customHeight="1" spans="1:4">
      <c r="A431" s="149" t="s">
        <v>363</v>
      </c>
      <c r="B431" s="148"/>
      <c r="C431" s="148"/>
      <c r="D431" s="145">
        <f t="shared" si="6"/>
        <v>0</v>
      </c>
    </row>
    <row r="432" ht="15" customHeight="1" spans="1:4">
      <c r="A432" s="149" t="s">
        <v>364</v>
      </c>
      <c r="B432" s="147">
        <f>SUM(B433:B437)</f>
        <v>0</v>
      </c>
      <c r="C432" s="147">
        <f>SUM(C433:C437)</f>
        <v>0</v>
      </c>
      <c r="D432" s="145">
        <f t="shared" si="6"/>
        <v>0</v>
      </c>
    </row>
    <row r="433" ht="15" customHeight="1" spans="1:4">
      <c r="A433" s="148" t="s">
        <v>351</v>
      </c>
      <c r="B433" s="148"/>
      <c r="C433" s="148"/>
      <c r="D433" s="145">
        <f t="shared" si="6"/>
        <v>0</v>
      </c>
    </row>
    <row r="434" ht="15" customHeight="1" spans="1:4">
      <c r="A434" s="146" t="s">
        <v>365</v>
      </c>
      <c r="B434" s="148"/>
      <c r="C434" s="148"/>
      <c r="D434" s="145">
        <f t="shared" si="6"/>
        <v>0</v>
      </c>
    </row>
    <row r="435" ht="15" customHeight="1" spans="1:4">
      <c r="A435" s="146" t="s">
        <v>366</v>
      </c>
      <c r="B435" s="148"/>
      <c r="C435" s="148"/>
      <c r="D435" s="145">
        <f t="shared" si="6"/>
        <v>0</v>
      </c>
    </row>
    <row r="436" ht="15" customHeight="1" spans="1:4">
      <c r="A436" s="146" t="s">
        <v>367</v>
      </c>
      <c r="B436" s="148"/>
      <c r="C436" s="148"/>
      <c r="D436" s="145">
        <f t="shared" si="6"/>
        <v>0</v>
      </c>
    </row>
    <row r="437" ht="15" customHeight="1" spans="1:4">
      <c r="A437" s="149" t="s">
        <v>368</v>
      </c>
      <c r="B437" s="148"/>
      <c r="C437" s="148"/>
      <c r="D437" s="145">
        <f t="shared" si="6"/>
        <v>0</v>
      </c>
    </row>
    <row r="438" ht="15" customHeight="1" spans="1:4">
      <c r="A438" s="149" t="s">
        <v>369</v>
      </c>
      <c r="B438" s="147">
        <f>SUM(B439:B442)</f>
        <v>0</v>
      </c>
      <c r="C438" s="147">
        <f>SUM(C439:C442)</f>
        <v>0</v>
      </c>
      <c r="D438" s="145">
        <f t="shared" si="6"/>
        <v>0</v>
      </c>
    </row>
    <row r="439" ht="15" customHeight="1" spans="1:4">
      <c r="A439" s="149" t="s">
        <v>351</v>
      </c>
      <c r="B439" s="148"/>
      <c r="C439" s="148"/>
      <c r="D439" s="145">
        <f t="shared" si="6"/>
        <v>0</v>
      </c>
    </row>
    <row r="440" ht="15" customHeight="1" spans="1:8">
      <c r="A440" s="146" t="s">
        <v>370</v>
      </c>
      <c r="B440" s="148"/>
      <c r="C440" s="148"/>
      <c r="D440" s="145">
        <f t="shared" si="6"/>
        <v>0</v>
      </c>
      <c r="H440" s="150"/>
    </row>
    <row r="441" ht="15" customHeight="1" spans="1:4">
      <c r="A441" s="146" t="s">
        <v>371</v>
      </c>
      <c r="B441" s="148"/>
      <c r="C441" s="148"/>
      <c r="D441" s="145">
        <f t="shared" si="6"/>
        <v>0</v>
      </c>
    </row>
    <row r="442" ht="15" customHeight="1" spans="1:4">
      <c r="A442" s="146" t="s">
        <v>372</v>
      </c>
      <c r="B442" s="148"/>
      <c r="C442" s="148"/>
      <c r="D442" s="145">
        <f t="shared" si="6"/>
        <v>0</v>
      </c>
    </row>
    <row r="443" ht="15" customHeight="1" spans="1:4">
      <c r="A443" s="149" t="s">
        <v>373</v>
      </c>
      <c r="B443" s="147">
        <f>SUM(B444:B447)</f>
        <v>0</v>
      </c>
      <c r="C443" s="147">
        <f>SUM(C444:C447)</f>
        <v>0</v>
      </c>
      <c r="D443" s="145">
        <f t="shared" si="6"/>
        <v>0</v>
      </c>
    </row>
    <row r="444" s="137" customFormat="1" ht="15" customHeight="1" spans="1:4">
      <c r="A444" s="149" t="s">
        <v>374</v>
      </c>
      <c r="B444" s="148"/>
      <c r="C444" s="148"/>
      <c r="D444" s="145">
        <f t="shared" si="6"/>
        <v>0</v>
      </c>
    </row>
    <row r="445" ht="15" customHeight="1" spans="1:4">
      <c r="A445" s="149" t="s">
        <v>375</v>
      </c>
      <c r="B445" s="148"/>
      <c r="C445" s="148"/>
      <c r="D445" s="145">
        <f t="shared" si="6"/>
        <v>0</v>
      </c>
    </row>
    <row r="446" ht="15" customHeight="1" spans="1:4">
      <c r="A446" s="149" t="s">
        <v>376</v>
      </c>
      <c r="B446" s="148"/>
      <c r="C446" s="148"/>
      <c r="D446" s="145">
        <f t="shared" si="6"/>
        <v>0</v>
      </c>
    </row>
    <row r="447" ht="15" customHeight="1" spans="1:4">
      <c r="A447" s="149" t="s">
        <v>377</v>
      </c>
      <c r="B447" s="148"/>
      <c r="C447" s="148"/>
      <c r="D447" s="145">
        <f t="shared" si="6"/>
        <v>0</v>
      </c>
    </row>
    <row r="448" ht="15" customHeight="1" spans="1:4">
      <c r="A448" s="146" t="s">
        <v>378</v>
      </c>
      <c r="B448" s="147">
        <f>SUM(B449:B454)</f>
        <v>0</v>
      </c>
      <c r="C448" s="147">
        <f>SUM(C449:C454)</f>
        <v>0</v>
      </c>
      <c r="D448" s="145">
        <f t="shared" si="6"/>
        <v>0</v>
      </c>
    </row>
    <row r="449" ht="15" customHeight="1" spans="1:4">
      <c r="A449" s="146" t="s">
        <v>351</v>
      </c>
      <c r="B449" s="148"/>
      <c r="C449" s="148"/>
      <c r="D449" s="145">
        <f t="shared" si="6"/>
        <v>0</v>
      </c>
    </row>
    <row r="450" ht="15" customHeight="1" spans="1:4">
      <c r="A450" s="149" t="s">
        <v>379</v>
      </c>
      <c r="B450" s="148"/>
      <c r="C450" s="148"/>
      <c r="D450" s="145">
        <f t="shared" si="6"/>
        <v>0</v>
      </c>
    </row>
    <row r="451" s="137" customFormat="1" ht="15" customHeight="1" spans="1:4">
      <c r="A451" s="149" t="s">
        <v>380</v>
      </c>
      <c r="B451" s="148"/>
      <c r="C451" s="148"/>
      <c r="D451" s="145">
        <f t="shared" si="6"/>
        <v>0</v>
      </c>
    </row>
    <row r="452" ht="15" customHeight="1" spans="1:4">
      <c r="A452" s="149" t="s">
        <v>381</v>
      </c>
      <c r="B452" s="148"/>
      <c r="C452" s="148"/>
      <c r="D452" s="145">
        <f t="shared" si="6"/>
        <v>0</v>
      </c>
    </row>
    <row r="453" ht="15" customHeight="1" spans="1:4">
      <c r="A453" s="146" t="s">
        <v>382</v>
      </c>
      <c r="B453" s="148"/>
      <c r="C453" s="148"/>
      <c r="D453" s="145">
        <f t="shared" si="6"/>
        <v>0</v>
      </c>
    </row>
    <row r="454" ht="15" customHeight="1" spans="1:4">
      <c r="A454" s="146" t="s">
        <v>383</v>
      </c>
      <c r="B454" s="148">
        <v>0</v>
      </c>
      <c r="C454" s="148"/>
      <c r="D454" s="145">
        <f t="shared" si="6"/>
        <v>0</v>
      </c>
    </row>
    <row r="455" ht="15" customHeight="1" spans="1:4">
      <c r="A455" s="146" t="s">
        <v>384</v>
      </c>
      <c r="B455" s="147">
        <f>SUM(B456:B458)</f>
        <v>0</v>
      </c>
      <c r="C455" s="147">
        <f>SUM(C456:C458)</f>
        <v>0</v>
      </c>
      <c r="D455" s="145">
        <f t="shared" si="6"/>
        <v>0</v>
      </c>
    </row>
    <row r="456" ht="15" customHeight="1" spans="1:4">
      <c r="A456" s="149" t="s">
        <v>385</v>
      </c>
      <c r="B456" s="148"/>
      <c r="C456" s="148"/>
      <c r="D456" s="145">
        <f t="shared" si="6"/>
        <v>0</v>
      </c>
    </row>
    <row r="457" ht="15" customHeight="1" spans="1:4">
      <c r="A457" s="149" t="s">
        <v>386</v>
      </c>
      <c r="B457" s="148"/>
      <c r="C457" s="148"/>
      <c r="D457" s="145">
        <f t="shared" ref="D457:D520" si="7">B457+C457</f>
        <v>0</v>
      </c>
    </row>
    <row r="458" customFormat="1" ht="15" customHeight="1" spans="1:4">
      <c r="A458" s="149" t="s">
        <v>387</v>
      </c>
      <c r="B458" s="148"/>
      <c r="C458" s="148"/>
      <c r="D458" s="145">
        <f t="shared" si="7"/>
        <v>0</v>
      </c>
    </row>
    <row r="459" customFormat="1" ht="15" customHeight="1" spans="1:4">
      <c r="A459" s="148" t="s">
        <v>388</v>
      </c>
      <c r="B459" s="147">
        <f>SUM(B460:B461)</f>
        <v>0</v>
      </c>
      <c r="C459" s="147">
        <f>SUM(C460:C461)</f>
        <v>0</v>
      </c>
      <c r="D459" s="145">
        <f t="shared" si="7"/>
        <v>0</v>
      </c>
    </row>
    <row r="460" s="137" customFormat="1" ht="15" customHeight="1" spans="1:4">
      <c r="A460" s="149" t="s">
        <v>389</v>
      </c>
      <c r="B460" s="148"/>
      <c r="C460" s="148"/>
      <c r="D460" s="145">
        <f t="shared" si="7"/>
        <v>0</v>
      </c>
    </row>
    <row r="461" ht="15" customHeight="1" spans="1:4">
      <c r="A461" s="149" t="s">
        <v>390</v>
      </c>
      <c r="B461" s="148"/>
      <c r="C461" s="148"/>
      <c r="D461" s="145">
        <f t="shared" si="7"/>
        <v>0</v>
      </c>
    </row>
    <row r="462" ht="15" customHeight="1" spans="1:4">
      <c r="A462" s="146" t="s">
        <v>391</v>
      </c>
      <c r="B462" s="147">
        <f>SUM(B463:B466)</f>
        <v>0</v>
      </c>
      <c r="C462" s="147">
        <f>SUM(C463:C466)</f>
        <v>0</v>
      </c>
      <c r="D462" s="145">
        <f t="shared" si="7"/>
        <v>0</v>
      </c>
    </row>
    <row r="463" s="137" customFormat="1" ht="15" customHeight="1" spans="1:4">
      <c r="A463" s="146" t="s">
        <v>392</v>
      </c>
      <c r="B463" s="148"/>
      <c r="C463" s="148"/>
      <c r="D463" s="145">
        <f t="shared" si="7"/>
        <v>0</v>
      </c>
    </row>
    <row r="464" ht="15" customHeight="1" spans="1:4">
      <c r="A464" s="149" t="s">
        <v>393</v>
      </c>
      <c r="B464" s="148"/>
      <c r="C464" s="148"/>
      <c r="D464" s="145">
        <f t="shared" si="7"/>
        <v>0</v>
      </c>
    </row>
    <row r="465" ht="15" customHeight="1" spans="1:4">
      <c r="A465" s="149" t="s">
        <v>394</v>
      </c>
      <c r="B465" s="148"/>
      <c r="C465" s="148"/>
      <c r="D465" s="145">
        <f t="shared" si="7"/>
        <v>0</v>
      </c>
    </row>
    <row r="466" customFormat="1" ht="15" customHeight="1" spans="1:4">
      <c r="A466" s="149" t="s">
        <v>395</v>
      </c>
      <c r="B466" s="148"/>
      <c r="C466" s="148"/>
      <c r="D466" s="145">
        <f t="shared" si="7"/>
        <v>0</v>
      </c>
    </row>
    <row r="467" s="138" customFormat="1" ht="15" customHeight="1" spans="1:4">
      <c r="A467" s="143" t="s">
        <v>396</v>
      </c>
      <c r="B467" s="156"/>
      <c r="C467" s="156">
        <f>SUM(C468,C484,C492,C503,C512,C519)</f>
        <v>0</v>
      </c>
      <c r="D467" s="145">
        <f t="shared" si="7"/>
        <v>0</v>
      </c>
    </row>
    <row r="468" s="137" customFormat="1" ht="15" customHeight="1" spans="1:4">
      <c r="A468" s="148" t="s">
        <v>397</v>
      </c>
      <c r="B468" s="147">
        <f>SUM(B469:B483)</f>
        <v>0</v>
      </c>
      <c r="C468" s="147">
        <f>SUM(C469:C483)</f>
        <v>0</v>
      </c>
      <c r="D468" s="145">
        <f t="shared" si="7"/>
        <v>0</v>
      </c>
    </row>
    <row r="469" ht="15" customHeight="1" spans="1:4">
      <c r="A469" s="148" t="s">
        <v>85</v>
      </c>
      <c r="B469" s="148"/>
      <c r="C469" s="148"/>
      <c r="D469" s="145">
        <f t="shared" si="7"/>
        <v>0</v>
      </c>
    </row>
    <row r="470" ht="15" customHeight="1" spans="1:4">
      <c r="A470" s="148" t="s">
        <v>86</v>
      </c>
      <c r="B470" s="148"/>
      <c r="C470" s="148"/>
      <c r="D470" s="145">
        <f t="shared" si="7"/>
        <v>0</v>
      </c>
    </row>
    <row r="471" s="137" customFormat="1" ht="15" customHeight="1" spans="1:4">
      <c r="A471" s="148" t="s">
        <v>87</v>
      </c>
      <c r="B471" s="148">
        <v>0</v>
      </c>
      <c r="C471" s="148"/>
      <c r="D471" s="145">
        <f t="shared" si="7"/>
        <v>0</v>
      </c>
    </row>
    <row r="472" ht="15" customHeight="1" spans="1:4">
      <c r="A472" s="148" t="s">
        <v>398</v>
      </c>
      <c r="B472" s="148"/>
      <c r="C472" s="148"/>
      <c r="D472" s="145">
        <f t="shared" si="7"/>
        <v>0</v>
      </c>
    </row>
    <row r="473" ht="15" customHeight="1" spans="1:4">
      <c r="A473" s="148" t="s">
        <v>399</v>
      </c>
      <c r="B473" s="148"/>
      <c r="C473" s="148"/>
      <c r="D473" s="145">
        <f t="shared" si="7"/>
        <v>0</v>
      </c>
    </row>
    <row r="474" ht="15" customHeight="1" spans="1:4">
      <c r="A474" s="148" t="s">
        <v>400</v>
      </c>
      <c r="B474" s="148"/>
      <c r="C474" s="148"/>
      <c r="D474" s="145">
        <f t="shared" si="7"/>
        <v>0</v>
      </c>
    </row>
    <row r="475" ht="15" customHeight="1" spans="1:4">
      <c r="A475" s="148" t="s">
        <v>401</v>
      </c>
      <c r="B475" s="148"/>
      <c r="C475" s="148"/>
      <c r="D475" s="145">
        <f t="shared" si="7"/>
        <v>0</v>
      </c>
    </row>
    <row r="476" ht="15" customHeight="1" spans="1:4">
      <c r="A476" s="148" t="s">
        <v>402</v>
      </c>
      <c r="B476" s="148"/>
      <c r="C476" s="148"/>
      <c r="D476" s="145">
        <f t="shared" si="7"/>
        <v>0</v>
      </c>
    </row>
    <row r="477" ht="15" customHeight="1" spans="1:4">
      <c r="A477" s="148" t="s">
        <v>403</v>
      </c>
      <c r="B477" s="148"/>
      <c r="C477" s="148"/>
      <c r="D477" s="145">
        <f t="shared" si="7"/>
        <v>0</v>
      </c>
    </row>
    <row r="478" ht="15" customHeight="1" spans="1:4">
      <c r="A478" s="148" t="s">
        <v>404</v>
      </c>
      <c r="B478" s="148"/>
      <c r="C478" s="148"/>
      <c r="D478" s="145">
        <f t="shared" si="7"/>
        <v>0</v>
      </c>
    </row>
    <row r="479" ht="15" customHeight="1" spans="1:4">
      <c r="A479" s="148" t="s">
        <v>405</v>
      </c>
      <c r="B479" s="148"/>
      <c r="C479" s="148"/>
      <c r="D479" s="145">
        <f t="shared" si="7"/>
        <v>0</v>
      </c>
    </row>
    <row r="480" ht="15" customHeight="1" spans="1:4">
      <c r="A480" s="148" t="s">
        <v>406</v>
      </c>
      <c r="B480" s="148"/>
      <c r="C480" s="148"/>
      <c r="D480" s="145">
        <f t="shared" si="7"/>
        <v>0</v>
      </c>
    </row>
    <row r="481" ht="15" customHeight="1" spans="1:4">
      <c r="A481" s="158" t="s">
        <v>407</v>
      </c>
      <c r="B481" s="148"/>
      <c r="C481" s="148"/>
      <c r="D481" s="145">
        <f t="shared" si="7"/>
        <v>0</v>
      </c>
    </row>
    <row r="482" ht="15" customHeight="1" spans="1:4">
      <c r="A482" s="148" t="s">
        <v>408</v>
      </c>
      <c r="B482" s="148"/>
      <c r="C482" s="148"/>
      <c r="D482" s="145">
        <f t="shared" si="7"/>
        <v>0</v>
      </c>
    </row>
    <row r="483" ht="15" customHeight="1" spans="1:4">
      <c r="A483" s="148" t="s">
        <v>409</v>
      </c>
      <c r="B483" s="148"/>
      <c r="C483" s="148"/>
      <c r="D483" s="145">
        <f t="shared" si="7"/>
        <v>0</v>
      </c>
    </row>
    <row r="484" ht="15" customHeight="1" spans="1:4">
      <c r="A484" s="148" t="s">
        <v>410</v>
      </c>
      <c r="B484" s="147">
        <f>SUM(B485:B491)</f>
        <v>0</v>
      </c>
      <c r="C484" s="147">
        <f>SUM(C485:C491)</f>
        <v>0</v>
      </c>
      <c r="D484" s="145">
        <f t="shared" si="7"/>
        <v>0</v>
      </c>
    </row>
    <row r="485" ht="15" customHeight="1" spans="1:4">
      <c r="A485" s="148" t="s">
        <v>85</v>
      </c>
      <c r="B485" s="148"/>
      <c r="C485" s="148"/>
      <c r="D485" s="145">
        <f t="shared" si="7"/>
        <v>0</v>
      </c>
    </row>
    <row r="486" ht="15" customHeight="1" spans="1:4">
      <c r="A486" s="148" t="s">
        <v>86</v>
      </c>
      <c r="B486" s="148"/>
      <c r="C486" s="148"/>
      <c r="D486" s="145">
        <f t="shared" si="7"/>
        <v>0</v>
      </c>
    </row>
    <row r="487" ht="15" customHeight="1" spans="1:4">
      <c r="A487" s="148" t="s">
        <v>87</v>
      </c>
      <c r="B487" s="148"/>
      <c r="C487" s="148"/>
      <c r="D487" s="145">
        <f t="shared" si="7"/>
        <v>0</v>
      </c>
    </row>
    <row r="488" ht="15" customHeight="1" spans="1:4">
      <c r="A488" s="148" t="s">
        <v>411</v>
      </c>
      <c r="B488" s="148"/>
      <c r="C488" s="148"/>
      <c r="D488" s="145">
        <f t="shared" si="7"/>
        <v>0</v>
      </c>
    </row>
    <row r="489" ht="15" customHeight="1" spans="1:4">
      <c r="A489" s="148" t="s">
        <v>412</v>
      </c>
      <c r="B489" s="148"/>
      <c r="C489" s="148"/>
      <c r="D489" s="145">
        <f t="shared" si="7"/>
        <v>0</v>
      </c>
    </row>
    <row r="490" ht="15" customHeight="1" spans="1:4">
      <c r="A490" s="148" t="s">
        <v>413</v>
      </c>
      <c r="B490" s="148"/>
      <c r="C490" s="148"/>
      <c r="D490" s="145">
        <f t="shared" si="7"/>
        <v>0</v>
      </c>
    </row>
    <row r="491" ht="15" customHeight="1" spans="1:4">
      <c r="A491" s="148" t="s">
        <v>414</v>
      </c>
      <c r="B491" s="148"/>
      <c r="C491" s="148"/>
      <c r="D491" s="145">
        <f t="shared" si="7"/>
        <v>0</v>
      </c>
    </row>
    <row r="492" ht="15" customHeight="1" spans="1:4">
      <c r="A492" s="148" t="s">
        <v>415</v>
      </c>
      <c r="B492" s="147">
        <f>SUM(B493:B502)</f>
        <v>0</v>
      </c>
      <c r="C492" s="147">
        <f>SUM(C493:C502)</f>
        <v>0</v>
      </c>
      <c r="D492" s="145">
        <f t="shared" si="7"/>
        <v>0</v>
      </c>
    </row>
    <row r="493" ht="15" customHeight="1" spans="1:4">
      <c r="A493" s="148" t="s">
        <v>85</v>
      </c>
      <c r="B493" s="148"/>
      <c r="C493" s="148"/>
      <c r="D493" s="145">
        <f t="shared" si="7"/>
        <v>0</v>
      </c>
    </row>
    <row r="494" ht="15" customHeight="1" spans="1:4">
      <c r="A494" s="148" t="s">
        <v>86</v>
      </c>
      <c r="B494" s="148"/>
      <c r="C494" s="148"/>
      <c r="D494" s="145">
        <f t="shared" si="7"/>
        <v>0</v>
      </c>
    </row>
    <row r="495" ht="15" customHeight="1" spans="1:4">
      <c r="A495" s="148" t="s">
        <v>87</v>
      </c>
      <c r="B495" s="148"/>
      <c r="C495" s="148"/>
      <c r="D495" s="145">
        <f t="shared" si="7"/>
        <v>0</v>
      </c>
    </row>
    <row r="496" ht="15" customHeight="1" spans="1:4">
      <c r="A496" s="148" t="s">
        <v>416</v>
      </c>
      <c r="B496" s="148"/>
      <c r="C496" s="148"/>
      <c r="D496" s="145">
        <f t="shared" si="7"/>
        <v>0</v>
      </c>
    </row>
    <row r="497" ht="15" customHeight="1" spans="1:4">
      <c r="A497" s="148" t="s">
        <v>417</v>
      </c>
      <c r="B497" s="148"/>
      <c r="C497" s="148"/>
      <c r="D497" s="145">
        <f t="shared" si="7"/>
        <v>0</v>
      </c>
    </row>
    <row r="498" ht="15" customHeight="1" spans="1:4">
      <c r="A498" s="148" t="s">
        <v>418</v>
      </c>
      <c r="B498" s="148"/>
      <c r="C498" s="148"/>
      <c r="D498" s="145">
        <f t="shared" si="7"/>
        <v>0</v>
      </c>
    </row>
    <row r="499" ht="15" customHeight="1" spans="1:4">
      <c r="A499" s="148" t="s">
        <v>419</v>
      </c>
      <c r="B499" s="148"/>
      <c r="C499" s="148"/>
      <c r="D499" s="145">
        <f t="shared" si="7"/>
        <v>0</v>
      </c>
    </row>
    <row r="500" ht="15" customHeight="1" spans="1:4">
      <c r="A500" s="148" t="s">
        <v>420</v>
      </c>
      <c r="B500" s="148"/>
      <c r="C500" s="148"/>
      <c r="D500" s="145">
        <f t="shared" si="7"/>
        <v>0</v>
      </c>
    </row>
    <row r="501" ht="15" customHeight="1" spans="1:4">
      <c r="A501" s="148" t="s">
        <v>421</v>
      </c>
      <c r="B501" s="148"/>
      <c r="C501" s="148"/>
      <c r="D501" s="145">
        <f t="shared" si="7"/>
        <v>0</v>
      </c>
    </row>
    <row r="502" ht="15" customHeight="1" spans="1:4">
      <c r="A502" s="148" t="s">
        <v>422</v>
      </c>
      <c r="B502" s="148"/>
      <c r="C502" s="148"/>
      <c r="D502" s="145">
        <f t="shared" si="7"/>
        <v>0</v>
      </c>
    </row>
    <row r="503" ht="15" customHeight="1" spans="1:4">
      <c r="A503" s="148" t="s">
        <v>423</v>
      </c>
      <c r="B503" s="147">
        <f>SUM(B504:B511)</f>
        <v>0</v>
      </c>
      <c r="C503" s="147">
        <f>SUM(C504:C511)</f>
        <v>0</v>
      </c>
      <c r="D503" s="145">
        <f t="shared" si="7"/>
        <v>0</v>
      </c>
    </row>
    <row r="504" ht="15" customHeight="1" spans="1:4">
      <c r="A504" s="158" t="s">
        <v>210</v>
      </c>
      <c r="B504" s="148"/>
      <c r="C504" s="148"/>
      <c r="D504" s="145">
        <f t="shared" si="7"/>
        <v>0</v>
      </c>
    </row>
    <row r="505" ht="15" customHeight="1" spans="1:4">
      <c r="A505" s="158" t="s">
        <v>424</v>
      </c>
      <c r="B505" s="148"/>
      <c r="C505" s="148"/>
      <c r="D505" s="145">
        <f t="shared" si="7"/>
        <v>0</v>
      </c>
    </row>
    <row r="506" ht="15" customHeight="1" spans="1:4">
      <c r="A506" s="158" t="s">
        <v>212</v>
      </c>
      <c r="B506" s="148"/>
      <c r="C506" s="148"/>
      <c r="D506" s="145">
        <f t="shared" si="7"/>
        <v>0</v>
      </c>
    </row>
    <row r="507" ht="15" customHeight="1" spans="1:4">
      <c r="A507" s="158" t="s">
        <v>425</v>
      </c>
      <c r="B507" s="148"/>
      <c r="C507" s="148"/>
      <c r="D507" s="145">
        <f t="shared" si="7"/>
        <v>0</v>
      </c>
    </row>
    <row r="508" ht="15" customHeight="1" spans="1:4">
      <c r="A508" s="158" t="s">
        <v>426</v>
      </c>
      <c r="B508" s="148"/>
      <c r="C508" s="148"/>
      <c r="D508" s="145">
        <f t="shared" si="7"/>
        <v>0</v>
      </c>
    </row>
    <row r="509" ht="15" customHeight="1" spans="1:4">
      <c r="A509" s="158" t="s">
        <v>427</v>
      </c>
      <c r="B509" s="148"/>
      <c r="C509" s="148"/>
      <c r="D509" s="145">
        <f t="shared" si="7"/>
        <v>0</v>
      </c>
    </row>
    <row r="510" ht="15" customHeight="1" spans="1:4">
      <c r="A510" s="158" t="s">
        <v>428</v>
      </c>
      <c r="B510" s="148"/>
      <c r="C510" s="148"/>
      <c r="D510" s="145">
        <f t="shared" si="7"/>
        <v>0</v>
      </c>
    </row>
    <row r="511" ht="15" customHeight="1" spans="1:4">
      <c r="A511" s="158" t="s">
        <v>429</v>
      </c>
      <c r="B511" s="148"/>
      <c r="C511" s="148"/>
      <c r="D511" s="145">
        <f t="shared" si="7"/>
        <v>0</v>
      </c>
    </row>
    <row r="512" ht="15" customHeight="1" spans="1:4">
      <c r="A512" s="158" t="s">
        <v>430</v>
      </c>
      <c r="B512" s="147">
        <f>SUM(B513:B518)</f>
        <v>12</v>
      </c>
      <c r="C512" s="147">
        <f>SUM(C513:C518)</f>
        <v>0</v>
      </c>
      <c r="D512" s="145">
        <f t="shared" si="7"/>
        <v>12</v>
      </c>
    </row>
    <row r="513" ht="15" customHeight="1" spans="1:4">
      <c r="A513" s="158" t="s">
        <v>210</v>
      </c>
      <c r="B513" s="148"/>
      <c r="C513" s="148"/>
      <c r="D513" s="145">
        <f t="shared" si="7"/>
        <v>0</v>
      </c>
    </row>
    <row r="514" ht="15" customHeight="1" spans="1:4">
      <c r="A514" s="158" t="s">
        <v>211</v>
      </c>
      <c r="B514" s="148"/>
      <c r="C514" s="148"/>
      <c r="D514" s="145">
        <f t="shared" si="7"/>
        <v>0</v>
      </c>
    </row>
    <row r="515" ht="15" customHeight="1" spans="1:4">
      <c r="A515" s="158" t="s">
        <v>212</v>
      </c>
      <c r="B515" s="148"/>
      <c r="C515" s="148"/>
      <c r="D515" s="145">
        <f t="shared" si="7"/>
        <v>0</v>
      </c>
    </row>
    <row r="516" ht="15" customHeight="1" spans="1:4">
      <c r="A516" s="158" t="s">
        <v>431</v>
      </c>
      <c r="B516" s="148">
        <v>12</v>
      </c>
      <c r="C516" s="148"/>
      <c r="D516" s="145">
        <f t="shared" si="7"/>
        <v>12</v>
      </c>
    </row>
    <row r="517" ht="15" customHeight="1" spans="1:4">
      <c r="A517" s="158" t="s">
        <v>432</v>
      </c>
      <c r="B517" s="148"/>
      <c r="C517" s="148"/>
      <c r="D517" s="145">
        <f t="shared" si="7"/>
        <v>0</v>
      </c>
    </row>
    <row r="518" ht="15" customHeight="1" spans="1:4">
      <c r="A518" s="158" t="s">
        <v>433</v>
      </c>
      <c r="B518" s="148"/>
      <c r="C518" s="148"/>
      <c r="D518" s="145">
        <f t="shared" si="7"/>
        <v>0</v>
      </c>
    </row>
    <row r="519" ht="15" customHeight="1" spans="1:4">
      <c r="A519" s="148" t="s">
        <v>434</v>
      </c>
      <c r="B519" s="147">
        <f>SUM(B520:B522)</f>
        <v>0</v>
      </c>
      <c r="C519" s="147">
        <f>SUM(C520:C522)</f>
        <v>0</v>
      </c>
      <c r="D519" s="145">
        <f t="shared" si="7"/>
        <v>0</v>
      </c>
    </row>
    <row r="520" ht="15" customHeight="1" spans="1:4">
      <c r="A520" s="148" t="s">
        <v>435</v>
      </c>
      <c r="B520" s="148"/>
      <c r="C520" s="148"/>
      <c r="D520" s="145">
        <f t="shared" si="7"/>
        <v>0</v>
      </c>
    </row>
    <row r="521" ht="15" customHeight="1" spans="1:4">
      <c r="A521" s="148" t="s">
        <v>436</v>
      </c>
      <c r="B521" s="148"/>
      <c r="C521" s="148"/>
      <c r="D521" s="145">
        <f t="shared" ref="D521:D584" si="8">B521+C521</f>
        <v>0</v>
      </c>
    </row>
    <row r="522" ht="15" customHeight="1" spans="1:4">
      <c r="A522" s="148" t="s">
        <v>437</v>
      </c>
      <c r="B522" s="148"/>
      <c r="C522" s="148"/>
      <c r="D522" s="145">
        <f t="shared" si="8"/>
        <v>0</v>
      </c>
    </row>
    <row r="523" s="137" customFormat="1" ht="15" customHeight="1" spans="1:4">
      <c r="A523" s="143" t="s">
        <v>438</v>
      </c>
      <c r="B523" s="156">
        <f>SUM(B524,B538,B546,B548,B557,B561,B571,B579,B586,B593,B602,B607,B610,B613,B616,B619,B622,B626,B631,B639)</f>
        <v>111.81</v>
      </c>
      <c r="C523" s="156">
        <f>SUM(C524,C538,C546,C548,C557,C561,C571,C579,C586,C593,C602,C607,C610,C613,C616,C619,C622,C626,C631,C639)</f>
        <v>0</v>
      </c>
      <c r="D523" s="145">
        <f t="shared" si="8"/>
        <v>111.81</v>
      </c>
    </row>
    <row r="524" ht="15" customHeight="1" spans="1:4">
      <c r="A524" s="148" t="s">
        <v>439</v>
      </c>
      <c r="B524" s="147">
        <v>35</v>
      </c>
      <c r="C524" s="147">
        <f>SUM(C525:C537)</f>
        <v>0</v>
      </c>
      <c r="D524" s="145">
        <f t="shared" si="8"/>
        <v>35</v>
      </c>
    </row>
    <row r="525" ht="15" customHeight="1" spans="1:4">
      <c r="A525" s="148" t="s">
        <v>85</v>
      </c>
      <c r="B525" s="148"/>
      <c r="C525" s="148"/>
      <c r="D525" s="145">
        <f t="shared" si="8"/>
        <v>0</v>
      </c>
    </row>
    <row r="526" ht="15" customHeight="1" spans="1:4">
      <c r="A526" s="148" t="s">
        <v>86</v>
      </c>
      <c r="B526" s="148"/>
      <c r="C526" s="148"/>
      <c r="D526" s="145">
        <f t="shared" si="8"/>
        <v>0</v>
      </c>
    </row>
    <row r="527" ht="15" customHeight="1" spans="1:4">
      <c r="A527" s="148" t="s">
        <v>87</v>
      </c>
      <c r="B527" s="148"/>
      <c r="C527" s="148"/>
      <c r="D527" s="145">
        <f t="shared" si="8"/>
        <v>0</v>
      </c>
    </row>
    <row r="528" ht="15" customHeight="1" spans="1:4">
      <c r="A528" s="148" t="s">
        <v>440</v>
      </c>
      <c r="B528" s="148"/>
      <c r="C528" s="148"/>
      <c r="D528" s="145">
        <f t="shared" si="8"/>
        <v>0</v>
      </c>
    </row>
    <row r="529" ht="15" customHeight="1" spans="1:4">
      <c r="A529" s="148" t="s">
        <v>441</v>
      </c>
      <c r="B529" s="148"/>
      <c r="C529" s="148"/>
      <c r="D529" s="145">
        <f t="shared" si="8"/>
        <v>0</v>
      </c>
    </row>
    <row r="530" ht="15" customHeight="1" spans="1:4">
      <c r="A530" s="148" t="s">
        <v>442</v>
      </c>
      <c r="B530" s="148">
        <v>35</v>
      </c>
      <c r="C530" s="148"/>
      <c r="D530" s="145">
        <f t="shared" si="8"/>
        <v>35</v>
      </c>
    </row>
    <row r="531" ht="15" customHeight="1" spans="1:4">
      <c r="A531" s="148" t="s">
        <v>443</v>
      </c>
      <c r="B531" s="148"/>
      <c r="C531" s="148"/>
      <c r="D531" s="145">
        <f t="shared" si="8"/>
        <v>0</v>
      </c>
    </row>
    <row r="532" ht="15" customHeight="1" spans="1:4">
      <c r="A532" s="148" t="s">
        <v>127</v>
      </c>
      <c r="B532" s="148"/>
      <c r="C532" s="148"/>
      <c r="D532" s="145">
        <f t="shared" si="8"/>
        <v>0</v>
      </c>
    </row>
    <row r="533" ht="15" customHeight="1" spans="1:4">
      <c r="A533" s="148" t="s">
        <v>444</v>
      </c>
      <c r="B533" s="148"/>
      <c r="C533" s="148"/>
      <c r="D533" s="145">
        <f t="shared" si="8"/>
        <v>0</v>
      </c>
    </row>
    <row r="534" ht="15" customHeight="1" spans="1:4">
      <c r="A534" s="148" t="s">
        <v>445</v>
      </c>
      <c r="B534" s="148"/>
      <c r="C534" s="148"/>
      <c r="D534" s="145">
        <f t="shared" si="8"/>
        <v>0</v>
      </c>
    </row>
    <row r="535" ht="15" customHeight="1" spans="1:4">
      <c r="A535" s="148" t="s">
        <v>446</v>
      </c>
      <c r="B535" s="148"/>
      <c r="C535" s="148"/>
      <c r="D535" s="145">
        <f t="shared" si="8"/>
        <v>0</v>
      </c>
    </row>
    <row r="536" ht="15" customHeight="1" spans="1:4">
      <c r="A536" s="148" t="s">
        <v>447</v>
      </c>
      <c r="B536" s="148"/>
      <c r="C536" s="148"/>
      <c r="D536" s="145">
        <f t="shared" si="8"/>
        <v>0</v>
      </c>
    </row>
    <row r="537" ht="15" customHeight="1" spans="1:4">
      <c r="A537" s="148" t="s">
        <v>448</v>
      </c>
      <c r="B537" s="148"/>
      <c r="C537" s="148"/>
      <c r="D537" s="145">
        <f t="shared" si="8"/>
        <v>0</v>
      </c>
    </row>
    <row r="538" ht="15" customHeight="1" spans="1:4">
      <c r="A538" s="148" t="s">
        <v>449</v>
      </c>
      <c r="B538" s="147">
        <f>SUM(B539:B545)</f>
        <v>0</v>
      </c>
      <c r="C538" s="147">
        <f>SUM(C539:C545)</f>
        <v>0</v>
      </c>
      <c r="D538" s="145">
        <f t="shared" si="8"/>
        <v>0</v>
      </c>
    </row>
    <row r="539" ht="15" customHeight="1" spans="1:4">
      <c r="A539" s="148" t="s">
        <v>85</v>
      </c>
      <c r="B539" s="148"/>
      <c r="C539" s="148"/>
      <c r="D539" s="145">
        <f t="shared" si="8"/>
        <v>0</v>
      </c>
    </row>
    <row r="540" ht="15" customHeight="1" spans="1:4">
      <c r="A540" s="148" t="s">
        <v>86</v>
      </c>
      <c r="B540" s="148"/>
      <c r="C540" s="148"/>
      <c r="D540" s="145">
        <f t="shared" si="8"/>
        <v>0</v>
      </c>
    </row>
    <row r="541" ht="15" customHeight="1" spans="1:4">
      <c r="A541" s="148" t="s">
        <v>87</v>
      </c>
      <c r="B541" s="148"/>
      <c r="C541" s="148"/>
      <c r="D541" s="145">
        <f t="shared" si="8"/>
        <v>0</v>
      </c>
    </row>
    <row r="542" ht="15" customHeight="1" spans="1:4">
      <c r="A542" s="148" t="s">
        <v>450</v>
      </c>
      <c r="B542" s="148"/>
      <c r="C542" s="148"/>
      <c r="D542" s="145">
        <f t="shared" si="8"/>
        <v>0</v>
      </c>
    </row>
    <row r="543" ht="15" customHeight="1" spans="1:4">
      <c r="A543" s="148" t="s">
        <v>451</v>
      </c>
      <c r="B543" s="148"/>
      <c r="C543" s="148"/>
      <c r="D543" s="145">
        <f t="shared" si="8"/>
        <v>0</v>
      </c>
    </row>
    <row r="544" ht="15" customHeight="1" spans="1:4">
      <c r="A544" s="148" t="s">
        <v>452</v>
      </c>
      <c r="B544" s="148"/>
      <c r="C544" s="148"/>
      <c r="D544" s="145">
        <f t="shared" si="8"/>
        <v>0</v>
      </c>
    </row>
    <row r="545" ht="15" customHeight="1" spans="1:4">
      <c r="A545" s="148" t="s">
        <v>453</v>
      </c>
      <c r="B545" s="148"/>
      <c r="C545" s="148"/>
      <c r="D545" s="145">
        <f t="shared" si="8"/>
        <v>0</v>
      </c>
    </row>
    <row r="546" ht="15" customHeight="1" spans="1:4">
      <c r="A546" s="148" t="s">
        <v>454</v>
      </c>
      <c r="B546" s="147">
        <f>SUM(B547)</f>
        <v>0</v>
      </c>
      <c r="C546" s="147">
        <f>SUM(C547)</f>
        <v>0</v>
      </c>
      <c r="D546" s="145">
        <f t="shared" si="8"/>
        <v>0</v>
      </c>
    </row>
    <row r="547" ht="15" customHeight="1" spans="1:4">
      <c r="A547" s="148" t="s">
        <v>455</v>
      </c>
      <c r="B547" s="148"/>
      <c r="C547" s="148"/>
      <c r="D547" s="145">
        <f t="shared" si="8"/>
        <v>0</v>
      </c>
    </row>
    <row r="548" ht="15" customHeight="1" spans="1:4">
      <c r="A548" s="148" t="s">
        <v>456</v>
      </c>
      <c r="B548" s="147">
        <f>SUM(B549:B556)</f>
        <v>36.85</v>
      </c>
      <c r="C548" s="147">
        <f>SUM(C549:C556)</f>
        <v>0</v>
      </c>
      <c r="D548" s="145">
        <f t="shared" si="8"/>
        <v>36.85</v>
      </c>
    </row>
    <row r="549" ht="15" customHeight="1" spans="1:4">
      <c r="A549" s="148" t="s">
        <v>457</v>
      </c>
      <c r="B549" s="148"/>
      <c r="C549" s="148"/>
      <c r="D549" s="145">
        <f t="shared" si="8"/>
        <v>0</v>
      </c>
    </row>
    <row r="550" ht="15" customHeight="1" spans="1:4">
      <c r="A550" s="148" t="s">
        <v>458</v>
      </c>
      <c r="B550" s="148">
        <v>0.07</v>
      </c>
      <c r="C550" s="148"/>
      <c r="D550" s="145">
        <v>0.07</v>
      </c>
    </row>
    <row r="551" ht="15" customHeight="1" spans="1:4">
      <c r="A551" s="148" t="s">
        <v>459</v>
      </c>
      <c r="B551" s="148"/>
      <c r="C551" s="148"/>
      <c r="D551" s="145">
        <f t="shared" si="8"/>
        <v>0</v>
      </c>
    </row>
    <row r="552" ht="15" customHeight="1" spans="1:4">
      <c r="A552" s="148" t="s">
        <v>460</v>
      </c>
      <c r="B552" s="148"/>
      <c r="C552" s="148"/>
      <c r="D552" s="145">
        <f t="shared" si="8"/>
        <v>0</v>
      </c>
    </row>
    <row r="553" ht="15" customHeight="1" spans="1:4">
      <c r="A553" s="148" t="s">
        <v>461</v>
      </c>
      <c r="B553" s="148">
        <v>36.78</v>
      </c>
      <c r="C553" s="148"/>
      <c r="D553" s="145">
        <f t="shared" si="8"/>
        <v>36.78</v>
      </c>
    </row>
    <row r="554" ht="15" customHeight="1" spans="1:4">
      <c r="A554" s="148" t="s">
        <v>462</v>
      </c>
      <c r="B554" s="148"/>
      <c r="C554" s="148"/>
      <c r="D554" s="145">
        <f t="shared" si="8"/>
        <v>0</v>
      </c>
    </row>
    <row r="555" ht="15" customHeight="1" spans="1:4">
      <c r="A555" s="148" t="s">
        <v>463</v>
      </c>
      <c r="B555" s="148"/>
      <c r="C555" s="148"/>
      <c r="D555" s="145">
        <f t="shared" si="8"/>
        <v>0</v>
      </c>
    </row>
    <row r="556" ht="15" customHeight="1" spans="1:4">
      <c r="A556" s="148" t="s">
        <v>464</v>
      </c>
      <c r="B556" s="148"/>
      <c r="C556" s="148"/>
      <c r="D556" s="145">
        <f t="shared" si="8"/>
        <v>0</v>
      </c>
    </row>
    <row r="557" ht="15" customHeight="1" spans="1:4">
      <c r="A557" s="148" t="s">
        <v>465</v>
      </c>
      <c r="B557" s="147">
        <f>SUM(B558:B560)</f>
        <v>0</v>
      </c>
      <c r="C557" s="147">
        <f>SUM(C558:C560)</f>
        <v>0</v>
      </c>
      <c r="D557" s="145">
        <f t="shared" si="8"/>
        <v>0</v>
      </c>
    </row>
    <row r="558" ht="15" customHeight="1" spans="1:4">
      <c r="A558" s="148" t="s">
        <v>466</v>
      </c>
      <c r="B558" s="148"/>
      <c r="C558" s="148"/>
      <c r="D558" s="145">
        <f t="shared" si="8"/>
        <v>0</v>
      </c>
    </row>
    <row r="559" ht="15" customHeight="1" spans="1:4">
      <c r="A559" s="148" t="s">
        <v>467</v>
      </c>
      <c r="B559" s="148"/>
      <c r="C559" s="148"/>
      <c r="D559" s="145">
        <f t="shared" si="8"/>
        <v>0</v>
      </c>
    </row>
    <row r="560" ht="15" customHeight="1" spans="1:4">
      <c r="A560" s="148" t="s">
        <v>468</v>
      </c>
      <c r="B560" s="148"/>
      <c r="C560" s="148"/>
      <c r="D560" s="145">
        <f t="shared" si="8"/>
        <v>0</v>
      </c>
    </row>
    <row r="561" ht="15" customHeight="1" spans="1:4">
      <c r="A561" s="148" t="s">
        <v>469</v>
      </c>
      <c r="B561" s="147">
        <f>SUM(B562:B570)</f>
        <v>0</v>
      </c>
      <c r="C561" s="147">
        <f>SUM(C562:C570)</f>
        <v>0</v>
      </c>
      <c r="D561" s="145">
        <f t="shared" si="8"/>
        <v>0</v>
      </c>
    </row>
    <row r="562" ht="15" customHeight="1" spans="1:4">
      <c r="A562" s="148" t="s">
        <v>470</v>
      </c>
      <c r="B562" s="148"/>
      <c r="C562" s="148"/>
      <c r="D562" s="145">
        <f t="shared" si="8"/>
        <v>0</v>
      </c>
    </row>
    <row r="563" ht="15" customHeight="1" spans="1:4">
      <c r="A563" s="148" t="s">
        <v>471</v>
      </c>
      <c r="B563" s="148"/>
      <c r="C563" s="148"/>
      <c r="D563" s="145">
        <f t="shared" si="8"/>
        <v>0</v>
      </c>
    </row>
    <row r="564" ht="15" customHeight="1" spans="1:4">
      <c r="A564" s="148" t="s">
        <v>472</v>
      </c>
      <c r="B564" s="148"/>
      <c r="C564" s="148"/>
      <c r="D564" s="145">
        <f t="shared" si="8"/>
        <v>0</v>
      </c>
    </row>
    <row r="565" ht="15" customHeight="1" spans="1:4">
      <c r="A565" s="148" t="s">
        <v>473</v>
      </c>
      <c r="B565" s="148"/>
      <c r="C565" s="148"/>
      <c r="D565" s="145">
        <f t="shared" si="8"/>
        <v>0</v>
      </c>
    </row>
    <row r="566" ht="15" customHeight="1" spans="1:4">
      <c r="A566" s="148" t="s">
        <v>474</v>
      </c>
      <c r="B566" s="148"/>
      <c r="C566" s="148"/>
      <c r="D566" s="145">
        <f t="shared" si="8"/>
        <v>0</v>
      </c>
    </row>
    <row r="567" ht="15" customHeight="1" spans="1:4">
      <c r="A567" s="148" t="s">
        <v>475</v>
      </c>
      <c r="B567" s="148"/>
      <c r="C567" s="148"/>
      <c r="D567" s="145">
        <f t="shared" si="8"/>
        <v>0</v>
      </c>
    </row>
    <row r="568" ht="15" customHeight="1" spans="1:4">
      <c r="A568" s="148" t="s">
        <v>476</v>
      </c>
      <c r="B568" s="148"/>
      <c r="C568" s="148"/>
      <c r="D568" s="145">
        <f t="shared" si="8"/>
        <v>0</v>
      </c>
    </row>
    <row r="569" ht="15" customHeight="1" spans="1:4">
      <c r="A569" s="148" t="s">
        <v>477</v>
      </c>
      <c r="B569" s="148"/>
      <c r="C569" s="148"/>
      <c r="D569" s="145">
        <f t="shared" si="8"/>
        <v>0</v>
      </c>
    </row>
    <row r="570" ht="15" customHeight="1" spans="1:4">
      <c r="A570" s="148" t="s">
        <v>478</v>
      </c>
      <c r="B570" s="148"/>
      <c r="C570" s="148"/>
      <c r="D570" s="145">
        <f t="shared" si="8"/>
        <v>0</v>
      </c>
    </row>
    <row r="571" ht="15" customHeight="1" spans="1:4">
      <c r="A571" s="148" t="s">
        <v>479</v>
      </c>
      <c r="B571" s="147">
        <f>SUM(B572:B578)</f>
        <v>0</v>
      </c>
      <c r="C571" s="147">
        <f>SUM(C572:C578)</f>
        <v>0</v>
      </c>
      <c r="D571" s="145">
        <f t="shared" si="8"/>
        <v>0</v>
      </c>
    </row>
    <row r="572" ht="15" customHeight="1" spans="1:4">
      <c r="A572" s="148" t="s">
        <v>480</v>
      </c>
      <c r="B572" s="148"/>
      <c r="C572" s="148"/>
      <c r="D572" s="145">
        <f t="shared" si="8"/>
        <v>0</v>
      </c>
    </row>
    <row r="573" ht="15" customHeight="1" spans="1:4">
      <c r="A573" s="148" t="s">
        <v>481</v>
      </c>
      <c r="B573" s="148"/>
      <c r="C573" s="148"/>
      <c r="D573" s="145">
        <f t="shared" si="8"/>
        <v>0</v>
      </c>
    </row>
    <row r="574" ht="15" customHeight="1" spans="1:4">
      <c r="A574" s="148" t="s">
        <v>482</v>
      </c>
      <c r="B574" s="148"/>
      <c r="C574" s="148"/>
      <c r="D574" s="145">
        <f t="shared" si="8"/>
        <v>0</v>
      </c>
    </row>
    <row r="575" ht="15" customHeight="1" spans="1:4">
      <c r="A575" s="148" t="s">
        <v>483</v>
      </c>
      <c r="B575" s="148"/>
      <c r="C575" s="148"/>
      <c r="D575" s="145">
        <f t="shared" si="8"/>
        <v>0</v>
      </c>
    </row>
    <row r="576" ht="15" customHeight="1" spans="1:4">
      <c r="A576" s="148" t="s">
        <v>484</v>
      </c>
      <c r="B576" s="148"/>
      <c r="C576" s="148"/>
      <c r="D576" s="145">
        <f t="shared" si="8"/>
        <v>0</v>
      </c>
    </row>
    <row r="577" ht="15" customHeight="1" spans="1:4">
      <c r="A577" s="148" t="s">
        <v>485</v>
      </c>
      <c r="B577" s="159"/>
      <c r="C577" s="159"/>
      <c r="D577" s="145">
        <f t="shared" si="8"/>
        <v>0</v>
      </c>
    </row>
    <row r="578" ht="15" customHeight="1" spans="1:4">
      <c r="A578" s="148" t="s">
        <v>486</v>
      </c>
      <c r="B578" s="159"/>
      <c r="C578" s="159"/>
      <c r="D578" s="145">
        <f t="shared" si="8"/>
        <v>0</v>
      </c>
    </row>
    <row r="579" ht="15" customHeight="1" spans="1:4">
      <c r="A579" s="148" t="s">
        <v>487</v>
      </c>
      <c r="B579" s="147">
        <f>SUM(B580:B585)</f>
        <v>14.8</v>
      </c>
      <c r="C579" s="147">
        <f>SUM(C580:C585)</f>
        <v>0</v>
      </c>
      <c r="D579" s="145">
        <f t="shared" si="8"/>
        <v>14.8</v>
      </c>
    </row>
    <row r="580" ht="15" customHeight="1" spans="1:4">
      <c r="A580" s="148" t="s">
        <v>488</v>
      </c>
      <c r="B580" s="148">
        <v>14.8</v>
      </c>
      <c r="C580" s="148"/>
      <c r="D580" s="145">
        <f t="shared" si="8"/>
        <v>14.8</v>
      </c>
    </row>
    <row r="581" ht="15" customHeight="1" spans="1:4">
      <c r="A581" s="148" t="s">
        <v>489</v>
      </c>
      <c r="B581" s="148"/>
      <c r="C581" s="148"/>
      <c r="D581" s="145">
        <f t="shared" si="8"/>
        <v>0</v>
      </c>
    </row>
    <row r="582" ht="15" customHeight="1" spans="1:4">
      <c r="A582" s="148" t="s">
        <v>490</v>
      </c>
      <c r="B582" s="148"/>
      <c r="C582" s="148"/>
      <c r="D582" s="145">
        <f t="shared" si="8"/>
        <v>0</v>
      </c>
    </row>
    <row r="583" ht="15" customHeight="1" spans="1:4">
      <c r="A583" s="148" t="s">
        <v>491</v>
      </c>
      <c r="B583" s="148"/>
      <c r="C583" s="148"/>
      <c r="D583" s="145">
        <f t="shared" si="8"/>
        <v>0</v>
      </c>
    </row>
    <row r="584" ht="15" customHeight="1" spans="1:4">
      <c r="A584" s="158" t="s">
        <v>492</v>
      </c>
      <c r="B584" s="159"/>
      <c r="C584" s="159"/>
      <c r="D584" s="145">
        <f t="shared" si="8"/>
        <v>0</v>
      </c>
    </row>
    <row r="585" ht="15" customHeight="1" spans="1:4">
      <c r="A585" s="148" t="s">
        <v>493</v>
      </c>
      <c r="B585" s="159"/>
      <c r="C585" s="159"/>
      <c r="D585" s="145">
        <f t="shared" ref="D585:D648" si="9">B585+C585</f>
        <v>0</v>
      </c>
    </row>
    <row r="586" ht="15" customHeight="1" spans="1:4">
      <c r="A586" s="148" t="s">
        <v>494</v>
      </c>
      <c r="B586" s="160">
        <f>SUM(B587:B592)</f>
        <v>0</v>
      </c>
      <c r="C586" s="160">
        <f>SUM(C587:C592)</f>
        <v>0</v>
      </c>
      <c r="D586" s="145">
        <f t="shared" si="9"/>
        <v>0</v>
      </c>
    </row>
    <row r="587" ht="15" customHeight="1" spans="1:4">
      <c r="A587" s="148" t="s">
        <v>495</v>
      </c>
      <c r="B587" s="148"/>
      <c r="C587" s="148"/>
      <c r="D587" s="145">
        <f t="shared" si="9"/>
        <v>0</v>
      </c>
    </row>
    <row r="588" ht="15" customHeight="1" spans="1:4">
      <c r="A588" s="148" t="s">
        <v>496</v>
      </c>
      <c r="B588" s="148"/>
      <c r="C588" s="148"/>
      <c r="D588" s="145">
        <f t="shared" si="9"/>
        <v>0</v>
      </c>
    </row>
    <row r="589" ht="15" customHeight="1" spans="1:4">
      <c r="A589" s="148" t="s">
        <v>497</v>
      </c>
      <c r="B589" s="148"/>
      <c r="C589" s="148"/>
      <c r="D589" s="145">
        <f t="shared" si="9"/>
        <v>0</v>
      </c>
    </row>
    <row r="590" ht="15" customHeight="1" spans="1:4">
      <c r="A590" s="148" t="s">
        <v>498</v>
      </c>
      <c r="B590" s="148"/>
      <c r="C590" s="148"/>
      <c r="D590" s="145">
        <f t="shared" si="9"/>
        <v>0</v>
      </c>
    </row>
    <row r="591" ht="15" customHeight="1" spans="1:4">
      <c r="A591" s="148" t="s">
        <v>499</v>
      </c>
      <c r="B591" s="148"/>
      <c r="C591" s="148"/>
      <c r="D591" s="145">
        <f t="shared" si="9"/>
        <v>0</v>
      </c>
    </row>
    <row r="592" ht="15" customHeight="1" spans="1:4">
      <c r="A592" s="148" t="s">
        <v>500</v>
      </c>
      <c r="B592" s="148"/>
      <c r="C592" s="148"/>
      <c r="D592" s="145">
        <f t="shared" si="9"/>
        <v>0</v>
      </c>
    </row>
    <row r="593" ht="15" customHeight="1" spans="1:4">
      <c r="A593" s="148" t="s">
        <v>501</v>
      </c>
      <c r="B593" s="147">
        <f>SUM(B594:B601)</f>
        <v>0</v>
      </c>
      <c r="C593" s="147">
        <f>SUM(C594:C601)</f>
        <v>0</v>
      </c>
      <c r="D593" s="145">
        <f t="shared" si="9"/>
        <v>0</v>
      </c>
    </row>
    <row r="594" ht="15" customHeight="1" spans="1:4">
      <c r="A594" s="148" t="s">
        <v>85</v>
      </c>
      <c r="B594" s="148"/>
      <c r="C594" s="148"/>
      <c r="D594" s="145">
        <f t="shared" si="9"/>
        <v>0</v>
      </c>
    </row>
    <row r="595" ht="15" customHeight="1" spans="1:4">
      <c r="A595" s="148" t="s">
        <v>86</v>
      </c>
      <c r="B595" s="148"/>
      <c r="C595" s="148"/>
      <c r="D595" s="145">
        <f t="shared" si="9"/>
        <v>0</v>
      </c>
    </row>
    <row r="596" ht="15" customHeight="1" spans="1:4">
      <c r="A596" s="148" t="s">
        <v>87</v>
      </c>
      <c r="B596" s="148"/>
      <c r="C596" s="148"/>
      <c r="D596" s="145">
        <f t="shared" si="9"/>
        <v>0</v>
      </c>
    </row>
    <row r="597" ht="15" customHeight="1" spans="1:4">
      <c r="A597" s="148" t="s">
        <v>502</v>
      </c>
      <c r="B597" s="148"/>
      <c r="C597" s="148"/>
      <c r="D597" s="145">
        <f t="shared" si="9"/>
        <v>0</v>
      </c>
    </row>
    <row r="598" ht="15" customHeight="1" spans="1:4">
      <c r="A598" s="148" t="s">
        <v>503</v>
      </c>
      <c r="B598" s="148"/>
      <c r="C598" s="148"/>
      <c r="D598" s="145">
        <f t="shared" si="9"/>
        <v>0</v>
      </c>
    </row>
    <row r="599" ht="15" customHeight="1" spans="1:4">
      <c r="A599" s="148" t="s">
        <v>504</v>
      </c>
      <c r="B599" s="148"/>
      <c r="C599" s="148"/>
      <c r="D599" s="145">
        <f t="shared" si="9"/>
        <v>0</v>
      </c>
    </row>
    <row r="600" ht="15" customHeight="1" spans="1:4">
      <c r="A600" s="148" t="s">
        <v>505</v>
      </c>
      <c r="B600" s="148"/>
      <c r="C600" s="148"/>
      <c r="D600" s="145">
        <f t="shared" si="9"/>
        <v>0</v>
      </c>
    </row>
    <row r="601" ht="15" customHeight="1" spans="1:4">
      <c r="A601" s="148" t="s">
        <v>506</v>
      </c>
      <c r="B601" s="148"/>
      <c r="C601" s="148"/>
      <c r="D601" s="145">
        <f t="shared" si="9"/>
        <v>0</v>
      </c>
    </row>
    <row r="602" ht="15" customHeight="1" spans="1:4">
      <c r="A602" s="148" t="s">
        <v>507</v>
      </c>
      <c r="B602" s="147">
        <f>SUM(B603:B606)</f>
        <v>0</v>
      </c>
      <c r="C602" s="147">
        <f>SUM(C603:C606)</f>
        <v>0</v>
      </c>
      <c r="D602" s="145">
        <f t="shared" si="9"/>
        <v>0</v>
      </c>
    </row>
    <row r="603" ht="15" customHeight="1" spans="1:4">
      <c r="A603" s="148" t="s">
        <v>85</v>
      </c>
      <c r="B603" s="148"/>
      <c r="C603" s="148"/>
      <c r="D603" s="145">
        <f t="shared" si="9"/>
        <v>0</v>
      </c>
    </row>
    <row r="604" ht="15" customHeight="1" spans="1:4">
      <c r="A604" s="148" t="s">
        <v>86</v>
      </c>
      <c r="B604" s="148"/>
      <c r="C604" s="148"/>
      <c r="D604" s="145">
        <f t="shared" si="9"/>
        <v>0</v>
      </c>
    </row>
    <row r="605" ht="15" customHeight="1" spans="1:4">
      <c r="A605" s="148" t="s">
        <v>87</v>
      </c>
      <c r="B605" s="148"/>
      <c r="C605" s="148"/>
      <c r="D605" s="145">
        <f t="shared" si="9"/>
        <v>0</v>
      </c>
    </row>
    <row r="606" ht="15" customHeight="1" spans="1:4">
      <c r="A606" s="148" t="s">
        <v>508</v>
      </c>
      <c r="B606" s="148"/>
      <c r="C606" s="148"/>
      <c r="D606" s="145">
        <f t="shared" si="9"/>
        <v>0</v>
      </c>
    </row>
    <row r="607" ht="15" customHeight="1" spans="1:4">
      <c r="A607" s="148" t="s">
        <v>509</v>
      </c>
      <c r="B607" s="147">
        <f>SUM(B608:B609)</f>
        <v>0</v>
      </c>
      <c r="C607" s="147">
        <f>SUM(C608:C609)</f>
        <v>0</v>
      </c>
      <c r="D607" s="145">
        <f t="shared" si="9"/>
        <v>0</v>
      </c>
    </row>
    <row r="608" ht="15" customHeight="1" spans="1:4">
      <c r="A608" s="148" t="s">
        <v>510</v>
      </c>
      <c r="B608" s="148"/>
      <c r="C608" s="148"/>
      <c r="D608" s="145">
        <f t="shared" si="9"/>
        <v>0</v>
      </c>
    </row>
    <row r="609" ht="15" customHeight="1" spans="1:4">
      <c r="A609" s="148" t="s">
        <v>511</v>
      </c>
      <c r="B609" s="148"/>
      <c r="C609" s="148"/>
      <c r="D609" s="145">
        <f t="shared" si="9"/>
        <v>0</v>
      </c>
    </row>
    <row r="610" ht="15" customHeight="1" spans="1:4">
      <c r="A610" s="148" t="s">
        <v>512</v>
      </c>
      <c r="B610" s="147">
        <f>SUM(B611:B612)</f>
        <v>0</v>
      </c>
      <c r="C610" s="147">
        <f>SUM(C611:C612)</f>
        <v>0</v>
      </c>
      <c r="D610" s="145">
        <f t="shared" si="9"/>
        <v>0</v>
      </c>
    </row>
    <row r="611" ht="15" customHeight="1" spans="1:4">
      <c r="A611" s="148" t="s">
        <v>513</v>
      </c>
      <c r="B611" s="148"/>
      <c r="C611" s="148"/>
      <c r="D611" s="145">
        <f t="shared" si="9"/>
        <v>0</v>
      </c>
    </row>
    <row r="612" ht="15" customHeight="1" spans="1:4">
      <c r="A612" s="148" t="s">
        <v>514</v>
      </c>
      <c r="B612" s="148"/>
      <c r="C612" s="148"/>
      <c r="D612" s="145">
        <f t="shared" si="9"/>
        <v>0</v>
      </c>
    </row>
    <row r="613" ht="15" customHeight="1" spans="1:4">
      <c r="A613" s="148" t="s">
        <v>515</v>
      </c>
      <c r="B613" s="147">
        <f>SUM(B614:B615)</f>
        <v>0</v>
      </c>
      <c r="C613" s="147">
        <f>SUM(C614:C615)</f>
        <v>0</v>
      </c>
      <c r="D613" s="145">
        <f t="shared" si="9"/>
        <v>0</v>
      </c>
    </row>
    <row r="614" ht="15" customHeight="1" spans="1:4">
      <c r="A614" s="148" t="s">
        <v>516</v>
      </c>
      <c r="B614" s="148"/>
      <c r="C614" s="148"/>
      <c r="D614" s="145">
        <f t="shared" si="9"/>
        <v>0</v>
      </c>
    </row>
    <row r="615" ht="15" customHeight="1" spans="1:4">
      <c r="A615" s="148" t="s">
        <v>517</v>
      </c>
      <c r="B615" s="148"/>
      <c r="C615" s="148"/>
      <c r="D615" s="145">
        <f t="shared" si="9"/>
        <v>0</v>
      </c>
    </row>
    <row r="616" ht="15" customHeight="1" spans="1:4">
      <c r="A616" s="148" t="s">
        <v>518</v>
      </c>
      <c r="B616" s="147">
        <f>SUM(B617:B618)</f>
        <v>0</v>
      </c>
      <c r="C616" s="147">
        <f>SUM(C617:C618)</f>
        <v>0</v>
      </c>
      <c r="D616" s="145">
        <f t="shared" si="9"/>
        <v>0</v>
      </c>
    </row>
    <row r="617" ht="15" customHeight="1" spans="1:4">
      <c r="A617" s="148" t="s">
        <v>519</v>
      </c>
      <c r="B617" s="148"/>
      <c r="C617" s="148"/>
      <c r="D617" s="145">
        <f t="shared" si="9"/>
        <v>0</v>
      </c>
    </row>
    <row r="618" ht="15" customHeight="1" spans="1:4">
      <c r="A618" s="148" t="s">
        <v>520</v>
      </c>
      <c r="B618" s="148"/>
      <c r="C618" s="148"/>
      <c r="D618" s="145">
        <f t="shared" si="9"/>
        <v>0</v>
      </c>
    </row>
    <row r="619" ht="15" customHeight="1" spans="1:4">
      <c r="A619" s="148" t="s">
        <v>521</v>
      </c>
      <c r="B619" s="147">
        <f>SUM(B620:B621)</f>
        <v>0</v>
      </c>
      <c r="C619" s="147">
        <f>SUM(C620:C621)</f>
        <v>0</v>
      </c>
      <c r="D619" s="145">
        <f t="shared" si="9"/>
        <v>0</v>
      </c>
    </row>
    <row r="620" ht="15" customHeight="1" spans="1:4">
      <c r="A620" s="148" t="s">
        <v>522</v>
      </c>
      <c r="B620" s="148"/>
      <c r="C620" s="148"/>
      <c r="D620" s="145">
        <f t="shared" si="9"/>
        <v>0</v>
      </c>
    </row>
    <row r="621" ht="15" customHeight="1" spans="1:4">
      <c r="A621" s="148" t="s">
        <v>523</v>
      </c>
      <c r="B621" s="148"/>
      <c r="C621" s="148"/>
      <c r="D621" s="145">
        <f t="shared" si="9"/>
        <v>0</v>
      </c>
    </row>
    <row r="622" ht="15" customHeight="1" spans="1:4">
      <c r="A622" s="148" t="s">
        <v>524</v>
      </c>
      <c r="B622" s="147">
        <f>SUM(B623:B625)</f>
        <v>0</v>
      </c>
      <c r="C622" s="147">
        <f>SUM(C623:C625)</f>
        <v>0</v>
      </c>
      <c r="D622" s="145">
        <f t="shared" si="9"/>
        <v>0</v>
      </c>
    </row>
    <row r="623" ht="15" customHeight="1" spans="1:4">
      <c r="A623" s="148" t="s">
        <v>525</v>
      </c>
      <c r="B623" s="148"/>
      <c r="C623" s="148"/>
      <c r="D623" s="145">
        <f t="shared" si="9"/>
        <v>0</v>
      </c>
    </row>
    <row r="624" ht="15" customHeight="1" spans="1:4">
      <c r="A624" s="148" t="s">
        <v>526</v>
      </c>
      <c r="B624" s="148"/>
      <c r="C624" s="148"/>
      <c r="D624" s="145">
        <f t="shared" si="9"/>
        <v>0</v>
      </c>
    </row>
    <row r="625" ht="15" customHeight="1" spans="1:4">
      <c r="A625" s="148" t="s">
        <v>527</v>
      </c>
      <c r="B625" s="148"/>
      <c r="C625" s="148"/>
      <c r="D625" s="145">
        <f t="shared" si="9"/>
        <v>0</v>
      </c>
    </row>
    <row r="626" ht="15" customHeight="1" spans="1:4">
      <c r="A626" s="148" t="s">
        <v>528</v>
      </c>
      <c r="B626" s="147">
        <f>SUM(B627:B630)</f>
        <v>0</v>
      </c>
      <c r="C626" s="147">
        <f>SUM(C627:C630)</f>
        <v>0</v>
      </c>
      <c r="D626" s="145">
        <f t="shared" si="9"/>
        <v>0</v>
      </c>
    </row>
    <row r="627" ht="15" customHeight="1" spans="1:4">
      <c r="A627" s="148" t="s">
        <v>529</v>
      </c>
      <c r="B627" s="148"/>
      <c r="C627" s="148"/>
      <c r="D627" s="145">
        <f t="shared" si="9"/>
        <v>0</v>
      </c>
    </row>
    <row r="628" ht="15" customHeight="1" spans="1:4">
      <c r="A628" s="148" t="s">
        <v>530</v>
      </c>
      <c r="B628" s="148"/>
      <c r="C628" s="148"/>
      <c r="D628" s="145">
        <f t="shared" si="9"/>
        <v>0</v>
      </c>
    </row>
    <row r="629" ht="15" customHeight="1" spans="1:4">
      <c r="A629" s="148" t="s">
        <v>531</v>
      </c>
      <c r="B629" s="148"/>
      <c r="C629" s="148"/>
      <c r="D629" s="145">
        <f t="shared" si="9"/>
        <v>0</v>
      </c>
    </row>
    <row r="630" ht="15" customHeight="1" spans="1:4">
      <c r="A630" s="148" t="s">
        <v>532</v>
      </c>
      <c r="B630" s="159"/>
      <c r="C630" s="159"/>
      <c r="D630" s="145">
        <f t="shared" si="9"/>
        <v>0</v>
      </c>
    </row>
    <row r="631" ht="15" customHeight="1" spans="1:4">
      <c r="A631" s="161" t="s">
        <v>533</v>
      </c>
      <c r="B631" s="147">
        <f>SUM(B632:B638)</f>
        <v>25.16</v>
      </c>
      <c r="C631" s="147">
        <f>SUM(C632:C638)</f>
        <v>0</v>
      </c>
      <c r="D631" s="145">
        <f t="shared" si="9"/>
        <v>25.16</v>
      </c>
    </row>
    <row r="632" ht="15" customHeight="1" spans="1:4">
      <c r="A632" s="158" t="s">
        <v>210</v>
      </c>
      <c r="B632" s="148"/>
      <c r="C632" s="148"/>
      <c r="D632" s="145">
        <f t="shared" si="9"/>
        <v>0</v>
      </c>
    </row>
    <row r="633" ht="15" customHeight="1" spans="1:4">
      <c r="A633" s="158" t="s">
        <v>211</v>
      </c>
      <c r="B633" s="148"/>
      <c r="C633" s="148"/>
      <c r="D633" s="145">
        <f t="shared" si="9"/>
        <v>0</v>
      </c>
    </row>
    <row r="634" ht="15" customHeight="1" spans="1:4">
      <c r="A634" s="158" t="s">
        <v>212</v>
      </c>
      <c r="B634" s="148"/>
      <c r="C634" s="148"/>
      <c r="D634" s="145">
        <f t="shared" si="9"/>
        <v>0</v>
      </c>
    </row>
    <row r="635" ht="15" customHeight="1" spans="1:4">
      <c r="A635" s="158" t="s">
        <v>534</v>
      </c>
      <c r="B635" s="148"/>
      <c r="C635" s="148"/>
      <c r="D635" s="145">
        <f t="shared" si="9"/>
        <v>0</v>
      </c>
    </row>
    <row r="636" ht="15" customHeight="1" spans="1:4">
      <c r="A636" s="158" t="s">
        <v>535</v>
      </c>
      <c r="B636" s="148"/>
      <c r="C636" s="148"/>
      <c r="D636" s="145">
        <f t="shared" si="9"/>
        <v>0</v>
      </c>
    </row>
    <row r="637" ht="15" customHeight="1" spans="1:4">
      <c r="A637" s="158" t="s">
        <v>213</v>
      </c>
      <c r="B637" s="148"/>
      <c r="C637" s="148"/>
      <c r="D637" s="145">
        <f t="shared" si="9"/>
        <v>0</v>
      </c>
    </row>
    <row r="638" ht="15" customHeight="1" spans="1:4">
      <c r="A638" s="158" t="s">
        <v>536</v>
      </c>
      <c r="B638" s="148">
        <v>25.16</v>
      </c>
      <c r="C638" s="148"/>
      <c r="D638" s="145">
        <f t="shared" si="9"/>
        <v>25.16</v>
      </c>
    </row>
    <row r="639" ht="15" customHeight="1" spans="1:4">
      <c r="A639" s="148" t="s">
        <v>537</v>
      </c>
      <c r="B639" s="148"/>
      <c r="C639" s="148"/>
      <c r="D639" s="145">
        <f t="shared" si="9"/>
        <v>0</v>
      </c>
    </row>
    <row r="640" s="137" customFormat="1" ht="15" customHeight="1" spans="1:4">
      <c r="A640" s="143" t="s">
        <v>538</v>
      </c>
      <c r="B640" s="156">
        <f>SUM(B641,B646,B659,B663,B675,B678,B682,B687,B691,B695,B698,B707,B709)</f>
        <v>16.05</v>
      </c>
      <c r="C640" s="156">
        <f>SUM(C641,C646,C659,C663,C675,C678,C682,C687,C691,C695,C698,C707,C709)</f>
        <v>0</v>
      </c>
      <c r="D640" s="145">
        <f t="shared" si="9"/>
        <v>16.05</v>
      </c>
    </row>
    <row r="641" ht="15" customHeight="1" spans="1:4">
      <c r="A641" s="148" t="s">
        <v>539</v>
      </c>
      <c r="B641" s="147">
        <f>SUM(B642:B645)</f>
        <v>0</v>
      </c>
      <c r="C641" s="147">
        <f>SUM(C642:C645)</f>
        <v>0</v>
      </c>
      <c r="D641" s="145">
        <f t="shared" si="9"/>
        <v>0</v>
      </c>
    </row>
    <row r="642" ht="15" customHeight="1" spans="1:4">
      <c r="A642" s="148" t="s">
        <v>85</v>
      </c>
      <c r="B642" s="148"/>
      <c r="C642" s="148"/>
      <c r="D642" s="145">
        <f t="shared" si="9"/>
        <v>0</v>
      </c>
    </row>
    <row r="643" ht="15" customHeight="1" spans="1:4">
      <c r="A643" s="148" t="s">
        <v>86</v>
      </c>
      <c r="B643" s="148"/>
      <c r="C643" s="148"/>
      <c r="D643" s="145">
        <f t="shared" si="9"/>
        <v>0</v>
      </c>
    </row>
    <row r="644" ht="15" customHeight="1" spans="1:4">
      <c r="A644" s="148" t="s">
        <v>87</v>
      </c>
      <c r="B644" s="148"/>
      <c r="C644" s="148"/>
      <c r="D644" s="145">
        <f t="shared" si="9"/>
        <v>0</v>
      </c>
    </row>
    <row r="645" ht="15" customHeight="1" spans="1:4">
      <c r="A645" s="148" t="s">
        <v>540</v>
      </c>
      <c r="B645" s="148"/>
      <c r="C645" s="148"/>
      <c r="D645" s="145">
        <f t="shared" si="9"/>
        <v>0</v>
      </c>
    </row>
    <row r="646" ht="15" customHeight="1" spans="1:4">
      <c r="A646" s="148" t="s">
        <v>541</v>
      </c>
      <c r="B646" s="147">
        <f>SUM(B647:B658)</f>
        <v>0</v>
      </c>
      <c r="C646" s="147">
        <f>SUM(C647:C658)</f>
        <v>0</v>
      </c>
      <c r="D646" s="145">
        <f t="shared" si="9"/>
        <v>0</v>
      </c>
    </row>
    <row r="647" ht="15" customHeight="1" spans="1:4">
      <c r="A647" s="148" t="s">
        <v>542</v>
      </c>
      <c r="B647" s="148"/>
      <c r="C647" s="148"/>
      <c r="D647" s="145">
        <f t="shared" si="9"/>
        <v>0</v>
      </c>
    </row>
    <row r="648" ht="15" customHeight="1" spans="1:4">
      <c r="A648" s="148" t="s">
        <v>543</v>
      </c>
      <c r="B648" s="159"/>
      <c r="C648" s="159"/>
      <c r="D648" s="145">
        <f t="shared" si="9"/>
        <v>0</v>
      </c>
    </row>
    <row r="649" ht="15" customHeight="1" spans="1:4">
      <c r="A649" s="148" t="s">
        <v>544</v>
      </c>
      <c r="B649" s="159"/>
      <c r="C649" s="159"/>
      <c r="D649" s="145">
        <f t="shared" ref="D649:D712" si="10">B649+C649</f>
        <v>0</v>
      </c>
    </row>
    <row r="650" ht="15" customHeight="1" spans="1:4">
      <c r="A650" s="148" t="s">
        <v>545</v>
      </c>
      <c r="B650" s="159"/>
      <c r="C650" s="159"/>
      <c r="D650" s="145">
        <f t="shared" si="10"/>
        <v>0</v>
      </c>
    </row>
    <row r="651" ht="15" customHeight="1" spans="1:4">
      <c r="A651" s="148" t="s">
        <v>546</v>
      </c>
      <c r="B651" s="148"/>
      <c r="C651" s="148"/>
      <c r="D651" s="145">
        <f t="shared" si="10"/>
        <v>0</v>
      </c>
    </row>
    <row r="652" ht="15" customHeight="1" spans="1:4">
      <c r="A652" s="148" t="s">
        <v>547</v>
      </c>
      <c r="B652" s="148"/>
      <c r="C652" s="148"/>
      <c r="D652" s="145">
        <f t="shared" si="10"/>
        <v>0</v>
      </c>
    </row>
    <row r="653" ht="15" customHeight="1" spans="1:4">
      <c r="A653" s="148" t="s">
        <v>548</v>
      </c>
      <c r="B653" s="148"/>
      <c r="C653" s="148"/>
      <c r="D653" s="145">
        <f t="shared" si="10"/>
        <v>0</v>
      </c>
    </row>
    <row r="654" ht="15" customHeight="1" spans="1:4">
      <c r="A654" s="148" t="s">
        <v>549</v>
      </c>
      <c r="B654" s="148"/>
      <c r="C654" s="148"/>
      <c r="D654" s="145">
        <f t="shared" si="10"/>
        <v>0</v>
      </c>
    </row>
    <row r="655" ht="15" customHeight="1" spans="1:4">
      <c r="A655" s="148" t="s">
        <v>550</v>
      </c>
      <c r="B655" s="148"/>
      <c r="C655" s="148"/>
      <c r="D655" s="145">
        <f t="shared" si="10"/>
        <v>0</v>
      </c>
    </row>
    <row r="656" ht="15" customHeight="1" spans="1:4">
      <c r="A656" s="148" t="s">
        <v>551</v>
      </c>
      <c r="B656" s="148"/>
      <c r="C656" s="148"/>
      <c r="D656" s="145">
        <f t="shared" si="10"/>
        <v>0</v>
      </c>
    </row>
    <row r="657" ht="15" customHeight="1" spans="1:4">
      <c r="A657" s="148" t="s">
        <v>552</v>
      </c>
      <c r="B657" s="159"/>
      <c r="C657" s="159"/>
      <c r="D657" s="145">
        <f t="shared" si="10"/>
        <v>0</v>
      </c>
    </row>
    <row r="658" ht="15" customHeight="1" spans="1:4">
      <c r="A658" s="148" t="s">
        <v>553</v>
      </c>
      <c r="B658" s="159"/>
      <c r="C658" s="159"/>
      <c r="D658" s="145">
        <f t="shared" si="10"/>
        <v>0</v>
      </c>
    </row>
    <row r="659" ht="15" customHeight="1" spans="1:4">
      <c r="A659" s="148" t="s">
        <v>554</v>
      </c>
      <c r="B659" s="160">
        <f>SUM(B660:B662)</f>
        <v>0</v>
      </c>
      <c r="C659" s="160">
        <f>SUM(C660:C662)</f>
        <v>0</v>
      </c>
      <c r="D659" s="145">
        <f t="shared" si="10"/>
        <v>0</v>
      </c>
    </row>
    <row r="660" ht="15" customHeight="1" spans="1:4">
      <c r="A660" s="148" t="s">
        <v>555</v>
      </c>
      <c r="B660" s="159"/>
      <c r="C660" s="159"/>
      <c r="D660" s="145">
        <f t="shared" si="10"/>
        <v>0</v>
      </c>
    </row>
    <row r="661" ht="15" customHeight="1" spans="1:4">
      <c r="A661" s="148" t="s">
        <v>556</v>
      </c>
      <c r="B661" s="159"/>
      <c r="C661" s="159"/>
      <c r="D661" s="145">
        <f t="shared" si="10"/>
        <v>0</v>
      </c>
    </row>
    <row r="662" ht="15" customHeight="1" spans="1:4">
      <c r="A662" s="148" t="s">
        <v>557</v>
      </c>
      <c r="B662" s="159"/>
      <c r="C662" s="159"/>
      <c r="D662" s="145">
        <f t="shared" si="10"/>
        <v>0</v>
      </c>
    </row>
    <row r="663" ht="15" customHeight="1" spans="1:4">
      <c r="A663" s="148" t="s">
        <v>558</v>
      </c>
      <c r="B663" s="160">
        <f>SUM(B664:B674)</f>
        <v>0</v>
      </c>
      <c r="C663" s="160">
        <f>SUM(C664:C674)</f>
        <v>0</v>
      </c>
      <c r="D663" s="145">
        <f t="shared" si="10"/>
        <v>0</v>
      </c>
    </row>
    <row r="664" ht="15" customHeight="1" spans="1:4">
      <c r="A664" s="148" t="s">
        <v>559</v>
      </c>
      <c r="B664" s="159"/>
      <c r="C664" s="159"/>
      <c r="D664" s="145">
        <f t="shared" si="10"/>
        <v>0</v>
      </c>
    </row>
    <row r="665" ht="15" customHeight="1" spans="1:4">
      <c r="A665" s="148" t="s">
        <v>560</v>
      </c>
      <c r="B665" s="159"/>
      <c r="C665" s="159"/>
      <c r="D665" s="145">
        <f t="shared" si="10"/>
        <v>0</v>
      </c>
    </row>
    <row r="666" ht="15" customHeight="1" spans="1:4">
      <c r="A666" s="148" t="s">
        <v>561</v>
      </c>
      <c r="B666" s="148"/>
      <c r="C666" s="148"/>
      <c r="D666" s="145">
        <f t="shared" si="10"/>
        <v>0</v>
      </c>
    </row>
    <row r="667" ht="15" customHeight="1" spans="1:4">
      <c r="A667" s="148" t="s">
        <v>562</v>
      </c>
      <c r="B667" s="148"/>
      <c r="C667" s="148"/>
      <c r="D667" s="145">
        <f t="shared" si="10"/>
        <v>0</v>
      </c>
    </row>
    <row r="668" ht="15" customHeight="1" spans="1:4">
      <c r="A668" s="148" t="s">
        <v>563</v>
      </c>
      <c r="B668" s="148"/>
      <c r="C668" s="148"/>
      <c r="D668" s="145">
        <f t="shared" si="10"/>
        <v>0</v>
      </c>
    </row>
    <row r="669" ht="15" customHeight="1" spans="1:4">
      <c r="A669" s="148" t="s">
        <v>564</v>
      </c>
      <c r="B669" s="148"/>
      <c r="C669" s="148"/>
      <c r="D669" s="145">
        <f t="shared" si="10"/>
        <v>0</v>
      </c>
    </row>
    <row r="670" ht="15" customHeight="1" spans="1:4">
      <c r="A670" s="148" t="s">
        <v>565</v>
      </c>
      <c r="B670" s="148"/>
      <c r="C670" s="148"/>
      <c r="D670" s="145">
        <f t="shared" si="10"/>
        <v>0</v>
      </c>
    </row>
    <row r="671" ht="15" customHeight="1" spans="1:4">
      <c r="A671" s="148" t="s">
        <v>566</v>
      </c>
      <c r="B671" s="148"/>
      <c r="C671" s="148"/>
      <c r="D671" s="145">
        <f t="shared" si="10"/>
        <v>0</v>
      </c>
    </row>
    <row r="672" ht="15" customHeight="1" spans="1:4">
      <c r="A672" s="148" t="s">
        <v>567</v>
      </c>
      <c r="B672" s="148"/>
      <c r="C672" s="148"/>
      <c r="D672" s="145">
        <f t="shared" si="10"/>
        <v>0</v>
      </c>
    </row>
    <row r="673" ht="15" customHeight="1" spans="1:4">
      <c r="A673" s="148" t="s">
        <v>568</v>
      </c>
      <c r="B673" s="148"/>
      <c r="C673" s="148"/>
      <c r="D673" s="145">
        <f t="shared" si="10"/>
        <v>0</v>
      </c>
    </row>
    <row r="674" ht="15" customHeight="1" spans="1:4">
      <c r="A674" s="148" t="s">
        <v>569</v>
      </c>
      <c r="B674" s="148"/>
      <c r="C674" s="148"/>
      <c r="D674" s="145">
        <f t="shared" si="10"/>
        <v>0</v>
      </c>
    </row>
    <row r="675" ht="15" customHeight="1" spans="1:4">
      <c r="A675" s="148" t="s">
        <v>570</v>
      </c>
      <c r="B675" s="147">
        <f>SUM(B676:B677)</f>
        <v>0</v>
      </c>
      <c r="C675" s="147">
        <f>SUM(C676:C677)</f>
        <v>0</v>
      </c>
      <c r="D675" s="145">
        <f t="shared" si="10"/>
        <v>0</v>
      </c>
    </row>
    <row r="676" ht="15" customHeight="1" spans="1:4">
      <c r="A676" s="148" t="s">
        <v>571</v>
      </c>
      <c r="B676" s="148"/>
      <c r="C676" s="148"/>
      <c r="D676" s="145">
        <f t="shared" si="10"/>
        <v>0</v>
      </c>
    </row>
    <row r="677" ht="15" customHeight="1" spans="1:4">
      <c r="A677" s="148" t="s">
        <v>572</v>
      </c>
      <c r="B677" s="148"/>
      <c r="C677" s="148"/>
      <c r="D677" s="145">
        <f t="shared" si="10"/>
        <v>0</v>
      </c>
    </row>
    <row r="678" ht="15" customHeight="1" spans="1:4">
      <c r="A678" s="148" t="s">
        <v>573</v>
      </c>
      <c r="B678" s="147">
        <f>SUM(B679:B681)</f>
        <v>0</v>
      </c>
      <c r="C678" s="147">
        <f>SUM(C679:C681)</f>
        <v>0</v>
      </c>
      <c r="D678" s="145">
        <f t="shared" si="10"/>
        <v>0</v>
      </c>
    </row>
    <row r="679" ht="15" customHeight="1" spans="1:4">
      <c r="A679" s="148" t="s">
        <v>574</v>
      </c>
      <c r="B679" s="148"/>
      <c r="C679" s="148"/>
      <c r="D679" s="145">
        <f t="shared" si="10"/>
        <v>0</v>
      </c>
    </row>
    <row r="680" ht="15" customHeight="1" spans="1:4">
      <c r="A680" s="148" t="s">
        <v>575</v>
      </c>
      <c r="B680" s="148"/>
      <c r="C680" s="148"/>
      <c r="D680" s="145">
        <f t="shared" si="10"/>
        <v>0</v>
      </c>
    </row>
    <row r="681" ht="15" customHeight="1" spans="1:4">
      <c r="A681" s="148" t="s">
        <v>576</v>
      </c>
      <c r="B681" s="148"/>
      <c r="C681" s="148"/>
      <c r="D681" s="145">
        <f t="shared" si="10"/>
        <v>0</v>
      </c>
    </row>
    <row r="682" ht="15" customHeight="1" spans="1:4">
      <c r="A682" s="148" t="s">
        <v>577</v>
      </c>
      <c r="B682" s="147">
        <f>SUM(B683:B686)</f>
        <v>16.05</v>
      </c>
      <c r="C682" s="147">
        <f>SUM(C683:C686)</f>
        <v>0</v>
      </c>
      <c r="D682" s="145">
        <f t="shared" si="10"/>
        <v>16.05</v>
      </c>
    </row>
    <row r="683" ht="15" customHeight="1" spans="1:4">
      <c r="A683" s="148" t="s">
        <v>578</v>
      </c>
      <c r="B683" s="148">
        <v>14.07</v>
      </c>
      <c r="C683" s="148"/>
      <c r="D683" s="145">
        <f t="shared" si="10"/>
        <v>14.07</v>
      </c>
    </row>
    <row r="684" ht="15" customHeight="1" spans="1:4">
      <c r="A684" s="148" t="s">
        <v>579</v>
      </c>
      <c r="B684" s="148">
        <v>1.98</v>
      </c>
      <c r="C684" s="148"/>
      <c r="D684" s="145">
        <f t="shared" si="10"/>
        <v>1.98</v>
      </c>
    </row>
    <row r="685" ht="15" customHeight="1" spans="1:4">
      <c r="A685" s="148" t="s">
        <v>580</v>
      </c>
      <c r="B685" s="148"/>
      <c r="C685" s="148"/>
      <c r="D685" s="145">
        <f t="shared" si="10"/>
        <v>0</v>
      </c>
    </row>
    <row r="686" ht="15" customHeight="1" spans="1:4">
      <c r="A686" s="148" t="s">
        <v>581</v>
      </c>
      <c r="B686" s="148"/>
      <c r="C686" s="148"/>
      <c r="D686" s="145">
        <f t="shared" si="10"/>
        <v>0</v>
      </c>
    </row>
    <row r="687" ht="15" customHeight="1" spans="1:4">
      <c r="A687" s="148" t="s">
        <v>582</v>
      </c>
      <c r="B687" s="147">
        <f>SUM(B688:B690)</f>
        <v>0</v>
      </c>
      <c r="C687" s="147">
        <f>SUM(C688:C690)</f>
        <v>0</v>
      </c>
      <c r="D687" s="145">
        <f t="shared" si="10"/>
        <v>0</v>
      </c>
    </row>
    <row r="688" ht="15" customHeight="1" spans="1:4">
      <c r="A688" s="148" t="s">
        <v>583</v>
      </c>
      <c r="B688" s="148"/>
      <c r="C688" s="148"/>
      <c r="D688" s="145">
        <f t="shared" si="10"/>
        <v>0</v>
      </c>
    </row>
    <row r="689" ht="15" customHeight="1" spans="1:4">
      <c r="A689" s="148" t="s">
        <v>584</v>
      </c>
      <c r="B689" s="148"/>
      <c r="C689" s="148"/>
      <c r="D689" s="145">
        <f t="shared" si="10"/>
        <v>0</v>
      </c>
    </row>
    <row r="690" ht="15" customHeight="1" spans="1:4">
      <c r="A690" s="148" t="s">
        <v>585</v>
      </c>
      <c r="B690" s="148"/>
      <c r="C690" s="148"/>
      <c r="D690" s="145">
        <f t="shared" si="10"/>
        <v>0</v>
      </c>
    </row>
    <row r="691" ht="15" customHeight="1" spans="1:4">
      <c r="A691" s="148" t="s">
        <v>586</v>
      </c>
      <c r="B691" s="147">
        <f>SUM(B692:B694)</f>
        <v>0</v>
      </c>
      <c r="C691" s="147">
        <f>SUM(C692:C694)</f>
        <v>0</v>
      </c>
      <c r="D691" s="145">
        <f t="shared" si="10"/>
        <v>0</v>
      </c>
    </row>
    <row r="692" ht="15" customHeight="1" spans="1:4">
      <c r="A692" s="148" t="s">
        <v>587</v>
      </c>
      <c r="B692" s="148"/>
      <c r="C692" s="148"/>
      <c r="D692" s="145">
        <f t="shared" si="10"/>
        <v>0</v>
      </c>
    </row>
    <row r="693" ht="15" customHeight="1" spans="1:4">
      <c r="A693" s="148" t="s">
        <v>588</v>
      </c>
      <c r="B693" s="148"/>
      <c r="C693" s="148"/>
      <c r="D693" s="145">
        <f t="shared" si="10"/>
        <v>0</v>
      </c>
    </row>
    <row r="694" ht="15" customHeight="1" spans="1:4">
      <c r="A694" s="148" t="s">
        <v>589</v>
      </c>
      <c r="B694" s="148"/>
      <c r="C694" s="148"/>
      <c r="D694" s="145">
        <f t="shared" si="10"/>
        <v>0</v>
      </c>
    </row>
    <row r="695" ht="15" customHeight="1" spans="1:4">
      <c r="A695" s="148" t="s">
        <v>590</v>
      </c>
      <c r="B695" s="147">
        <f>SUM(B696:B697)</f>
        <v>0</v>
      </c>
      <c r="C695" s="147">
        <f>SUM(C696:C697)</f>
        <v>0</v>
      </c>
      <c r="D695" s="145">
        <f t="shared" si="10"/>
        <v>0</v>
      </c>
    </row>
    <row r="696" ht="15" customHeight="1" spans="1:4">
      <c r="A696" s="148" t="s">
        <v>591</v>
      </c>
      <c r="B696" s="148"/>
      <c r="C696" s="148"/>
      <c r="D696" s="145">
        <f t="shared" si="10"/>
        <v>0</v>
      </c>
    </row>
    <row r="697" ht="15" customHeight="1" spans="1:4">
      <c r="A697" s="148" t="s">
        <v>592</v>
      </c>
      <c r="B697" s="148"/>
      <c r="C697" s="148"/>
      <c r="D697" s="145">
        <f t="shared" si="10"/>
        <v>0</v>
      </c>
    </row>
    <row r="698" ht="15" customHeight="1" spans="1:4">
      <c r="A698" s="158" t="s">
        <v>593</v>
      </c>
      <c r="B698" s="147">
        <f>SUM(B699:B706)</f>
        <v>0</v>
      </c>
      <c r="C698" s="147">
        <f>SUM(C699:C706)</f>
        <v>0</v>
      </c>
      <c r="D698" s="145">
        <f t="shared" si="10"/>
        <v>0</v>
      </c>
    </row>
    <row r="699" ht="15" customHeight="1" spans="1:4">
      <c r="A699" s="158" t="s">
        <v>210</v>
      </c>
      <c r="B699" s="148"/>
      <c r="C699" s="148"/>
      <c r="D699" s="145">
        <f t="shared" si="10"/>
        <v>0</v>
      </c>
    </row>
    <row r="700" ht="15" customHeight="1" spans="1:4">
      <c r="A700" s="158" t="s">
        <v>211</v>
      </c>
      <c r="B700" s="148"/>
      <c r="C700" s="148"/>
      <c r="D700" s="145">
        <f t="shared" si="10"/>
        <v>0</v>
      </c>
    </row>
    <row r="701" ht="15" customHeight="1" spans="1:4">
      <c r="A701" s="158" t="s">
        <v>212</v>
      </c>
      <c r="B701" s="148"/>
      <c r="C701" s="148"/>
      <c r="D701" s="145">
        <f t="shared" si="10"/>
        <v>0</v>
      </c>
    </row>
    <row r="702" ht="15" customHeight="1" spans="1:4">
      <c r="A702" s="158" t="s">
        <v>220</v>
      </c>
      <c r="B702" s="148"/>
      <c r="C702" s="148"/>
      <c r="D702" s="145">
        <f t="shared" si="10"/>
        <v>0</v>
      </c>
    </row>
    <row r="703" ht="15" customHeight="1" spans="1:4">
      <c r="A703" s="158" t="s">
        <v>594</v>
      </c>
      <c r="B703" s="148"/>
      <c r="C703" s="148"/>
      <c r="D703" s="145">
        <f t="shared" si="10"/>
        <v>0</v>
      </c>
    </row>
    <row r="704" ht="15" customHeight="1" spans="1:4">
      <c r="A704" s="158" t="s">
        <v>595</v>
      </c>
      <c r="B704" s="148"/>
      <c r="C704" s="148"/>
      <c r="D704" s="145">
        <f t="shared" si="10"/>
        <v>0</v>
      </c>
    </row>
    <row r="705" ht="15" customHeight="1" spans="1:4">
      <c r="A705" s="158" t="s">
        <v>213</v>
      </c>
      <c r="B705" s="148"/>
      <c r="C705" s="148"/>
      <c r="D705" s="145">
        <f t="shared" si="10"/>
        <v>0</v>
      </c>
    </row>
    <row r="706" ht="15" customHeight="1" spans="1:4">
      <c r="A706" s="158" t="s">
        <v>596</v>
      </c>
      <c r="B706" s="148"/>
      <c r="C706" s="148"/>
      <c r="D706" s="145">
        <f t="shared" si="10"/>
        <v>0</v>
      </c>
    </row>
    <row r="707" ht="15" customHeight="1" spans="1:4">
      <c r="A707" s="158" t="s">
        <v>597</v>
      </c>
      <c r="B707" s="147">
        <f>SUM(B708)</f>
        <v>0</v>
      </c>
      <c r="C707" s="147">
        <f>SUM(C708)</f>
        <v>0</v>
      </c>
      <c r="D707" s="145">
        <f t="shared" si="10"/>
        <v>0</v>
      </c>
    </row>
    <row r="708" ht="15" customHeight="1" spans="1:4">
      <c r="A708" s="158" t="s">
        <v>598</v>
      </c>
      <c r="B708" s="148"/>
      <c r="C708" s="148"/>
      <c r="D708" s="145">
        <f t="shared" si="10"/>
        <v>0</v>
      </c>
    </row>
    <row r="709" ht="15" customHeight="1" spans="1:4">
      <c r="A709" s="158" t="s">
        <v>599</v>
      </c>
      <c r="B709" s="147">
        <f>SUM(B710)</f>
        <v>0</v>
      </c>
      <c r="C709" s="147">
        <f>SUM(C710)</f>
        <v>0</v>
      </c>
      <c r="D709" s="145">
        <f t="shared" si="10"/>
        <v>0</v>
      </c>
    </row>
    <row r="710" ht="15" customHeight="1" spans="1:4">
      <c r="A710" s="158" t="s">
        <v>600</v>
      </c>
      <c r="B710" s="148"/>
      <c r="C710" s="148"/>
      <c r="D710" s="145">
        <f t="shared" si="10"/>
        <v>0</v>
      </c>
    </row>
    <row r="711" s="137" customFormat="1" ht="15" customHeight="1" spans="1:4">
      <c r="A711" s="143" t="s">
        <v>601</v>
      </c>
      <c r="B711" s="156">
        <f>SUM(B712,B721,B725,B733,B739,B746,B752,B755,B758,B759,B760,B766,B767,B768,B783)</f>
        <v>40</v>
      </c>
      <c r="C711" s="156">
        <f>SUM(C712,C721,C725,C733,C739,C746,C752,C755,C758,C759,C760,C766,C767,C768,C783)</f>
        <v>0</v>
      </c>
      <c r="D711" s="145">
        <f t="shared" si="10"/>
        <v>40</v>
      </c>
    </row>
    <row r="712" ht="15" customHeight="1" spans="1:4">
      <c r="A712" s="148" t="s">
        <v>602</v>
      </c>
      <c r="B712" s="147">
        <f>SUM(B713:B720)</f>
        <v>40</v>
      </c>
      <c r="C712" s="147">
        <f>SUM(C713:C720)</f>
        <v>0</v>
      </c>
      <c r="D712" s="145">
        <f t="shared" si="10"/>
        <v>40</v>
      </c>
    </row>
    <row r="713" ht="15" customHeight="1" spans="1:4">
      <c r="A713" s="148" t="s">
        <v>85</v>
      </c>
      <c r="B713" s="148"/>
      <c r="C713" s="148"/>
      <c r="D713" s="145">
        <f t="shared" ref="D713:D776" si="11">B713+C713</f>
        <v>0</v>
      </c>
    </row>
    <row r="714" ht="15" customHeight="1" spans="1:4">
      <c r="A714" s="148" t="s">
        <v>86</v>
      </c>
      <c r="B714" s="148">
        <v>40</v>
      </c>
      <c r="C714" s="148"/>
      <c r="D714" s="145">
        <f t="shared" si="11"/>
        <v>40</v>
      </c>
    </row>
    <row r="715" ht="15" customHeight="1" spans="1:4">
      <c r="A715" s="148" t="s">
        <v>87</v>
      </c>
      <c r="B715" s="148"/>
      <c r="C715" s="148"/>
      <c r="D715" s="145">
        <f t="shared" si="11"/>
        <v>0</v>
      </c>
    </row>
    <row r="716" ht="15" customHeight="1" spans="1:4">
      <c r="A716" s="148" t="s">
        <v>603</v>
      </c>
      <c r="B716" s="148"/>
      <c r="C716" s="148"/>
      <c r="D716" s="145">
        <f t="shared" si="11"/>
        <v>0</v>
      </c>
    </row>
    <row r="717" ht="15" customHeight="1" spans="1:4">
      <c r="A717" s="148" t="s">
        <v>604</v>
      </c>
      <c r="B717" s="148"/>
      <c r="C717" s="148"/>
      <c r="D717" s="145">
        <f t="shared" si="11"/>
        <v>0</v>
      </c>
    </row>
    <row r="718" ht="15" customHeight="1" spans="1:4">
      <c r="A718" s="148" t="s">
        <v>605</v>
      </c>
      <c r="B718" s="148"/>
      <c r="C718" s="148"/>
      <c r="D718" s="145">
        <f t="shared" si="11"/>
        <v>0</v>
      </c>
    </row>
    <row r="719" ht="15" customHeight="1" spans="1:4">
      <c r="A719" s="148" t="s">
        <v>606</v>
      </c>
      <c r="B719" s="159"/>
      <c r="C719" s="159"/>
      <c r="D719" s="145">
        <f t="shared" si="11"/>
        <v>0</v>
      </c>
    </row>
    <row r="720" ht="15" customHeight="1" spans="1:4">
      <c r="A720" s="148" t="s">
        <v>607</v>
      </c>
      <c r="B720" s="159"/>
      <c r="C720" s="159"/>
      <c r="D720" s="145">
        <f t="shared" si="11"/>
        <v>0</v>
      </c>
    </row>
    <row r="721" ht="15" customHeight="1" spans="1:4">
      <c r="A721" s="148" t="s">
        <v>608</v>
      </c>
      <c r="B721" s="160">
        <f>SUM(B722:B724)</f>
        <v>0</v>
      </c>
      <c r="C721" s="160">
        <f>SUM(C722:C724)</f>
        <v>0</v>
      </c>
      <c r="D721" s="145">
        <f t="shared" si="11"/>
        <v>0</v>
      </c>
    </row>
    <row r="722" ht="15" customHeight="1" spans="1:4">
      <c r="A722" s="148" t="s">
        <v>609</v>
      </c>
      <c r="B722" s="159"/>
      <c r="C722" s="159"/>
      <c r="D722" s="145">
        <f t="shared" si="11"/>
        <v>0</v>
      </c>
    </row>
    <row r="723" ht="15" customHeight="1" spans="1:4">
      <c r="A723" s="148" t="s">
        <v>610</v>
      </c>
      <c r="B723" s="159"/>
      <c r="C723" s="159"/>
      <c r="D723" s="145">
        <f t="shared" si="11"/>
        <v>0</v>
      </c>
    </row>
    <row r="724" ht="15" customHeight="1" spans="1:4">
      <c r="A724" s="148" t="s">
        <v>611</v>
      </c>
      <c r="B724" s="159"/>
      <c r="C724" s="159"/>
      <c r="D724" s="145">
        <f t="shared" si="11"/>
        <v>0</v>
      </c>
    </row>
    <row r="725" ht="15" customHeight="1" spans="1:4">
      <c r="A725" s="148" t="s">
        <v>612</v>
      </c>
      <c r="B725" s="160">
        <f>SUM(B726:B732)</f>
        <v>0</v>
      </c>
      <c r="C725" s="160">
        <f>SUM(C726:C732)</f>
        <v>0</v>
      </c>
      <c r="D725" s="145">
        <f t="shared" si="11"/>
        <v>0</v>
      </c>
    </row>
    <row r="726" ht="15" customHeight="1" spans="1:4">
      <c r="A726" s="148" t="s">
        <v>613</v>
      </c>
      <c r="B726" s="159"/>
      <c r="C726" s="159"/>
      <c r="D726" s="145">
        <f t="shared" si="11"/>
        <v>0</v>
      </c>
    </row>
    <row r="727" ht="15" customHeight="1" spans="1:4">
      <c r="A727" s="148" t="s">
        <v>614</v>
      </c>
      <c r="B727" s="159"/>
      <c r="C727" s="159"/>
      <c r="D727" s="145">
        <f t="shared" si="11"/>
        <v>0</v>
      </c>
    </row>
    <row r="728" ht="15" customHeight="1" spans="1:4">
      <c r="A728" s="148" t="s">
        <v>615</v>
      </c>
      <c r="B728" s="159"/>
      <c r="C728" s="159"/>
      <c r="D728" s="145">
        <f t="shared" si="11"/>
        <v>0</v>
      </c>
    </row>
    <row r="729" ht="15" customHeight="1" spans="1:4">
      <c r="A729" s="148" t="s">
        <v>616</v>
      </c>
      <c r="B729" s="159"/>
      <c r="C729" s="159"/>
      <c r="D729" s="145">
        <f t="shared" si="11"/>
        <v>0</v>
      </c>
    </row>
    <row r="730" ht="15" customHeight="1" spans="1:4">
      <c r="A730" s="148" t="s">
        <v>617</v>
      </c>
      <c r="B730" s="159"/>
      <c r="C730" s="159"/>
      <c r="D730" s="145">
        <f t="shared" si="11"/>
        <v>0</v>
      </c>
    </row>
    <row r="731" ht="15" customHeight="1" spans="1:4">
      <c r="A731" s="148" t="s">
        <v>618</v>
      </c>
      <c r="B731" s="159"/>
      <c r="C731" s="159"/>
      <c r="D731" s="145">
        <f t="shared" si="11"/>
        <v>0</v>
      </c>
    </row>
    <row r="732" ht="15" customHeight="1" spans="1:4">
      <c r="A732" s="148" t="s">
        <v>619</v>
      </c>
      <c r="B732" s="159"/>
      <c r="C732" s="159"/>
      <c r="D732" s="145">
        <f t="shared" si="11"/>
        <v>0</v>
      </c>
    </row>
    <row r="733" ht="15" customHeight="1" spans="1:4">
      <c r="A733" s="148" t="s">
        <v>620</v>
      </c>
      <c r="B733" s="160">
        <f>SUM(B734:B738)</f>
        <v>0</v>
      </c>
      <c r="C733" s="160">
        <f>SUM(C734:C738)</f>
        <v>0</v>
      </c>
      <c r="D733" s="145">
        <f t="shared" si="11"/>
        <v>0</v>
      </c>
    </row>
    <row r="734" ht="15" customHeight="1" spans="1:4">
      <c r="A734" s="148" t="s">
        <v>621</v>
      </c>
      <c r="B734" s="159"/>
      <c r="C734" s="159"/>
      <c r="D734" s="145">
        <f t="shared" si="11"/>
        <v>0</v>
      </c>
    </row>
    <row r="735" ht="15" customHeight="1" spans="1:4">
      <c r="A735" s="148" t="s">
        <v>622</v>
      </c>
      <c r="B735" s="159"/>
      <c r="C735" s="159"/>
      <c r="D735" s="145">
        <f t="shared" si="11"/>
        <v>0</v>
      </c>
    </row>
    <row r="736" ht="15" customHeight="1" spans="1:4">
      <c r="A736" s="148" t="s">
        <v>623</v>
      </c>
      <c r="B736" s="159"/>
      <c r="C736" s="159"/>
      <c r="D736" s="145">
        <f t="shared" si="11"/>
        <v>0</v>
      </c>
    </row>
    <row r="737" ht="15" customHeight="1" spans="1:4">
      <c r="A737" s="148" t="s">
        <v>624</v>
      </c>
      <c r="B737" s="148"/>
      <c r="C737" s="148"/>
      <c r="D737" s="145">
        <f t="shared" si="11"/>
        <v>0</v>
      </c>
    </row>
    <row r="738" ht="15" customHeight="1" spans="1:4">
      <c r="A738" s="148" t="s">
        <v>625</v>
      </c>
      <c r="B738" s="148"/>
      <c r="C738" s="148"/>
      <c r="D738" s="145">
        <f t="shared" si="11"/>
        <v>0</v>
      </c>
    </row>
    <row r="739" ht="15" customHeight="1" spans="1:4">
      <c r="A739" s="148" t="s">
        <v>626</v>
      </c>
      <c r="B739" s="147">
        <f>SUM(B740:B745)</f>
        <v>0</v>
      </c>
      <c r="C739" s="147">
        <f>SUM(C740:C745)</f>
        <v>0</v>
      </c>
      <c r="D739" s="145">
        <f t="shared" si="11"/>
        <v>0</v>
      </c>
    </row>
    <row r="740" ht="15" customHeight="1" spans="1:4">
      <c r="A740" s="148" t="s">
        <v>627</v>
      </c>
      <c r="B740" s="148"/>
      <c r="C740" s="148"/>
      <c r="D740" s="145">
        <f t="shared" si="11"/>
        <v>0</v>
      </c>
    </row>
    <row r="741" ht="15" customHeight="1" spans="1:4">
      <c r="A741" s="148" t="s">
        <v>628</v>
      </c>
      <c r="B741" s="148"/>
      <c r="C741" s="148"/>
      <c r="D741" s="145">
        <f t="shared" si="11"/>
        <v>0</v>
      </c>
    </row>
    <row r="742" ht="15" customHeight="1" spans="1:4">
      <c r="A742" s="148" t="s">
        <v>629</v>
      </c>
      <c r="B742" s="148"/>
      <c r="C742" s="148"/>
      <c r="D742" s="145">
        <f t="shared" si="11"/>
        <v>0</v>
      </c>
    </row>
    <row r="743" ht="15" customHeight="1" spans="1:4">
      <c r="A743" s="148" t="s">
        <v>630</v>
      </c>
      <c r="B743" s="148"/>
      <c r="C743" s="148"/>
      <c r="D743" s="145">
        <f t="shared" si="11"/>
        <v>0</v>
      </c>
    </row>
    <row r="744" ht="15" customHeight="1" spans="1:4">
      <c r="A744" s="148" t="s">
        <v>631</v>
      </c>
      <c r="B744" s="148"/>
      <c r="C744" s="148"/>
      <c r="D744" s="145">
        <f t="shared" si="11"/>
        <v>0</v>
      </c>
    </row>
    <row r="745" ht="15" customHeight="1" spans="1:4">
      <c r="A745" s="148" t="s">
        <v>632</v>
      </c>
      <c r="B745" s="148"/>
      <c r="C745" s="148"/>
      <c r="D745" s="145">
        <f t="shared" si="11"/>
        <v>0</v>
      </c>
    </row>
    <row r="746" ht="15" customHeight="1" spans="1:4">
      <c r="A746" s="148" t="s">
        <v>633</v>
      </c>
      <c r="B746" s="147">
        <f>SUM(B747:B751)</f>
        <v>0</v>
      </c>
      <c r="C746" s="147">
        <f>SUM(C747:C751)</f>
        <v>0</v>
      </c>
      <c r="D746" s="145">
        <f t="shared" si="11"/>
        <v>0</v>
      </c>
    </row>
    <row r="747" ht="15" customHeight="1" spans="1:4">
      <c r="A747" s="148" t="s">
        <v>634</v>
      </c>
      <c r="B747" s="148"/>
      <c r="C747" s="148"/>
      <c r="D747" s="145">
        <f t="shared" si="11"/>
        <v>0</v>
      </c>
    </row>
    <row r="748" ht="15" customHeight="1" spans="1:4">
      <c r="A748" s="148" t="s">
        <v>635</v>
      </c>
      <c r="B748" s="148"/>
      <c r="C748" s="148"/>
      <c r="D748" s="145">
        <f t="shared" si="11"/>
        <v>0</v>
      </c>
    </row>
    <row r="749" ht="15" customHeight="1" spans="1:4">
      <c r="A749" s="148" t="s">
        <v>636</v>
      </c>
      <c r="B749" s="148"/>
      <c r="C749" s="148"/>
      <c r="D749" s="145">
        <f t="shared" si="11"/>
        <v>0</v>
      </c>
    </row>
    <row r="750" ht="15" customHeight="1" spans="1:4">
      <c r="A750" s="148" t="s">
        <v>637</v>
      </c>
      <c r="B750" s="148"/>
      <c r="C750" s="148"/>
      <c r="D750" s="145">
        <f t="shared" si="11"/>
        <v>0</v>
      </c>
    </row>
    <row r="751" ht="15" customHeight="1" spans="1:4">
      <c r="A751" s="148" t="s">
        <v>638</v>
      </c>
      <c r="B751" s="148"/>
      <c r="C751" s="148"/>
      <c r="D751" s="145">
        <f t="shared" si="11"/>
        <v>0</v>
      </c>
    </row>
    <row r="752" ht="15" customHeight="1" spans="1:4">
      <c r="A752" s="148" t="s">
        <v>639</v>
      </c>
      <c r="B752" s="147">
        <f>SUM(B753:B754)</f>
        <v>0</v>
      </c>
      <c r="C752" s="147">
        <f>SUM(C753:C754)</f>
        <v>0</v>
      </c>
      <c r="D752" s="145">
        <f t="shared" si="11"/>
        <v>0</v>
      </c>
    </row>
    <row r="753" ht="15" customHeight="1" spans="1:4">
      <c r="A753" s="148" t="s">
        <v>640</v>
      </c>
      <c r="B753" s="148"/>
      <c r="C753" s="148"/>
      <c r="D753" s="145">
        <f t="shared" si="11"/>
        <v>0</v>
      </c>
    </row>
    <row r="754" ht="15" customHeight="1" spans="1:4">
      <c r="A754" s="148" t="s">
        <v>641</v>
      </c>
      <c r="B754" s="148"/>
      <c r="C754" s="148"/>
      <c r="D754" s="145">
        <f t="shared" si="11"/>
        <v>0</v>
      </c>
    </row>
    <row r="755" ht="15" customHeight="1" spans="1:4">
      <c r="A755" s="148" t="s">
        <v>642</v>
      </c>
      <c r="B755" s="147">
        <f>SUM(B756:B757)</f>
        <v>0</v>
      </c>
      <c r="C755" s="147">
        <f>SUM(C756:C757)</f>
        <v>0</v>
      </c>
      <c r="D755" s="145">
        <f t="shared" si="11"/>
        <v>0</v>
      </c>
    </row>
    <row r="756" ht="15" customHeight="1" spans="1:4">
      <c r="A756" s="148" t="s">
        <v>643</v>
      </c>
      <c r="B756" s="148"/>
      <c r="C756" s="148"/>
      <c r="D756" s="145">
        <f t="shared" si="11"/>
        <v>0</v>
      </c>
    </row>
    <row r="757" ht="15" customHeight="1" spans="1:4">
      <c r="A757" s="148" t="s">
        <v>644</v>
      </c>
      <c r="B757" s="148"/>
      <c r="C757" s="148"/>
      <c r="D757" s="145">
        <f t="shared" si="11"/>
        <v>0</v>
      </c>
    </row>
    <row r="758" ht="15" customHeight="1" spans="1:4">
      <c r="A758" s="148" t="s">
        <v>645</v>
      </c>
      <c r="B758" s="148"/>
      <c r="C758" s="148"/>
      <c r="D758" s="145">
        <f t="shared" si="11"/>
        <v>0</v>
      </c>
    </row>
    <row r="759" ht="15" customHeight="1" spans="1:4">
      <c r="A759" s="148" t="s">
        <v>646</v>
      </c>
      <c r="B759" s="148"/>
      <c r="C759" s="148"/>
      <c r="D759" s="145">
        <f t="shared" si="11"/>
        <v>0</v>
      </c>
    </row>
    <row r="760" ht="15" customHeight="1" spans="1:4">
      <c r="A760" s="148" t="s">
        <v>647</v>
      </c>
      <c r="B760" s="147">
        <f>SUM(B761:B765)</f>
        <v>0</v>
      </c>
      <c r="C760" s="147">
        <f>SUM(C761:C765)</f>
        <v>0</v>
      </c>
      <c r="D760" s="145">
        <f t="shared" si="11"/>
        <v>0</v>
      </c>
    </row>
    <row r="761" ht="15" customHeight="1" spans="1:4">
      <c r="A761" s="148" t="s">
        <v>648</v>
      </c>
      <c r="B761" s="148"/>
      <c r="C761" s="148"/>
      <c r="D761" s="145">
        <f t="shared" si="11"/>
        <v>0</v>
      </c>
    </row>
    <row r="762" ht="15" customHeight="1" spans="1:4">
      <c r="A762" s="148" t="s">
        <v>649</v>
      </c>
      <c r="B762" s="148"/>
      <c r="C762" s="148"/>
      <c r="D762" s="145">
        <f t="shared" si="11"/>
        <v>0</v>
      </c>
    </row>
    <row r="763" ht="15" customHeight="1" spans="1:4">
      <c r="A763" s="148" t="s">
        <v>650</v>
      </c>
      <c r="B763" s="148"/>
      <c r="C763" s="148"/>
      <c r="D763" s="145">
        <f t="shared" si="11"/>
        <v>0</v>
      </c>
    </row>
    <row r="764" ht="15" customHeight="1" spans="1:4">
      <c r="A764" s="148" t="s">
        <v>651</v>
      </c>
      <c r="B764" s="148"/>
      <c r="C764" s="148"/>
      <c r="D764" s="145">
        <f t="shared" si="11"/>
        <v>0</v>
      </c>
    </row>
    <row r="765" ht="15" customHeight="1" spans="1:4">
      <c r="A765" s="148" t="s">
        <v>652</v>
      </c>
      <c r="B765" s="148"/>
      <c r="C765" s="148"/>
      <c r="D765" s="145">
        <f t="shared" si="11"/>
        <v>0</v>
      </c>
    </row>
    <row r="766" ht="15" customHeight="1" spans="1:4">
      <c r="A766" s="148" t="s">
        <v>653</v>
      </c>
      <c r="B766" s="148"/>
      <c r="C766" s="148"/>
      <c r="D766" s="145">
        <f t="shared" si="11"/>
        <v>0</v>
      </c>
    </row>
    <row r="767" ht="15" customHeight="1" spans="1:4">
      <c r="A767" s="148" t="s">
        <v>654</v>
      </c>
      <c r="B767" s="148"/>
      <c r="C767" s="148"/>
      <c r="D767" s="145">
        <f t="shared" si="11"/>
        <v>0</v>
      </c>
    </row>
    <row r="768" ht="15" customHeight="1" spans="1:4">
      <c r="A768" s="148" t="s">
        <v>655</v>
      </c>
      <c r="B768" s="147">
        <f>SUM(B769:B782)</f>
        <v>0</v>
      </c>
      <c r="C768" s="147">
        <f>SUM(C769:C782)</f>
        <v>0</v>
      </c>
      <c r="D768" s="145">
        <f t="shared" si="11"/>
        <v>0</v>
      </c>
    </row>
    <row r="769" ht="15" customHeight="1" spans="1:4">
      <c r="A769" s="148" t="s">
        <v>85</v>
      </c>
      <c r="B769" s="148"/>
      <c r="C769" s="148"/>
      <c r="D769" s="145">
        <f t="shared" si="11"/>
        <v>0</v>
      </c>
    </row>
    <row r="770" ht="15" customHeight="1" spans="1:4">
      <c r="A770" s="148" t="s">
        <v>86</v>
      </c>
      <c r="B770" s="148"/>
      <c r="C770" s="148"/>
      <c r="D770" s="145">
        <f t="shared" si="11"/>
        <v>0</v>
      </c>
    </row>
    <row r="771" ht="15" customHeight="1" spans="1:4">
      <c r="A771" s="148" t="s">
        <v>87</v>
      </c>
      <c r="B771" s="148"/>
      <c r="C771" s="148"/>
      <c r="D771" s="145">
        <f t="shared" si="11"/>
        <v>0</v>
      </c>
    </row>
    <row r="772" ht="15" customHeight="1" spans="1:4">
      <c r="A772" s="148" t="s">
        <v>656</v>
      </c>
      <c r="B772" s="148"/>
      <c r="C772" s="148"/>
      <c r="D772" s="145">
        <f t="shared" si="11"/>
        <v>0</v>
      </c>
    </row>
    <row r="773" ht="15" customHeight="1" spans="1:4">
      <c r="A773" s="148" t="s">
        <v>657</v>
      </c>
      <c r="B773" s="148"/>
      <c r="C773" s="148"/>
      <c r="D773" s="145">
        <f t="shared" si="11"/>
        <v>0</v>
      </c>
    </row>
    <row r="774" ht="15" customHeight="1" spans="1:4">
      <c r="A774" s="148" t="s">
        <v>658</v>
      </c>
      <c r="B774" s="148"/>
      <c r="C774" s="148"/>
      <c r="D774" s="145">
        <f t="shared" si="11"/>
        <v>0</v>
      </c>
    </row>
    <row r="775" ht="15" customHeight="1" spans="1:4">
      <c r="A775" s="148" t="s">
        <v>659</v>
      </c>
      <c r="B775" s="148"/>
      <c r="C775" s="148"/>
      <c r="D775" s="145">
        <f t="shared" si="11"/>
        <v>0</v>
      </c>
    </row>
    <row r="776" ht="15" customHeight="1" spans="1:4">
      <c r="A776" s="148" t="s">
        <v>660</v>
      </c>
      <c r="B776" s="148"/>
      <c r="C776" s="148"/>
      <c r="D776" s="145">
        <f t="shared" si="11"/>
        <v>0</v>
      </c>
    </row>
    <row r="777" ht="15" customHeight="1" spans="1:4">
      <c r="A777" s="148" t="s">
        <v>661</v>
      </c>
      <c r="B777" s="148"/>
      <c r="C777" s="148"/>
      <c r="D777" s="145">
        <f t="shared" ref="D777:D840" si="12">B777+C777</f>
        <v>0</v>
      </c>
    </row>
    <row r="778" ht="15" customHeight="1" spans="1:4">
      <c r="A778" s="148" t="s">
        <v>662</v>
      </c>
      <c r="B778" s="148"/>
      <c r="C778" s="148"/>
      <c r="D778" s="145">
        <f t="shared" si="12"/>
        <v>0</v>
      </c>
    </row>
    <row r="779" ht="15" customHeight="1" spans="1:4">
      <c r="A779" s="148" t="s">
        <v>127</v>
      </c>
      <c r="B779" s="148"/>
      <c r="C779" s="148"/>
      <c r="D779" s="145">
        <f t="shared" si="12"/>
        <v>0</v>
      </c>
    </row>
    <row r="780" ht="15" customHeight="1" spans="1:4">
      <c r="A780" s="148" t="s">
        <v>663</v>
      </c>
      <c r="B780" s="148"/>
      <c r="C780" s="148"/>
      <c r="D780" s="145">
        <f t="shared" si="12"/>
        <v>0</v>
      </c>
    </row>
    <row r="781" ht="15" customHeight="1" spans="1:4">
      <c r="A781" s="148" t="s">
        <v>94</v>
      </c>
      <c r="B781" s="148"/>
      <c r="C781" s="148"/>
      <c r="D781" s="145">
        <f t="shared" si="12"/>
        <v>0</v>
      </c>
    </row>
    <row r="782" ht="15" customHeight="1" spans="1:4">
      <c r="A782" s="148" t="s">
        <v>664</v>
      </c>
      <c r="B782" s="148"/>
      <c r="C782" s="148"/>
      <c r="D782" s="145">
        <f t="shared" si="12"/>
        <v>0</v>
      </c>
    </row>
    <row r="783" ht="15" customHeight="1" spans="1:4">
      <c r="A783" s="148" t="s">
        <v>665</v>
      </c>
      <c r="B783" s="148"/>
      <c r="C783" s="148"/>
      <c r="D783" s="145">
        <f t="shared" si="12"/>
        <v>0</v>
      </c>
    </row>
    <row r="784" s="137" customFormat="1" ht="15" customHeight="1" spans="1:4">
      <c r="A784" s="143" t="s">
        <v>666</v>
      </c>
      <c r="B784" s="156">
        <f>SUM(B785,B796,B797,B800,B801,B802)</f>
        <v>304</v>
      </c>
      <c r="C784" s="156">
        <f>SUM(C785,C796,C797,C800,C801,C802)</f>
        <v>0</v>
      </c>
      <c r="D784" s="145">
        <f t="shared" si="12"/>
        <v>304</v>
      </c>
    </row>
    <row r="785" ht="15" customHeight="1" spans="1:4">
      <c r="A785" s="148" t="s">
        <v>667</v>
      </c>
      <c r="B785" s="147">
        <f>SUM(B786:B795)</f>
        <v>0</v>
      </c>
      <c r="C785" s="147">
        <f>SUM(C786:C795)</f>
        <v>0</v>
      </c>
      <c r="D785" s="145">
        <f t="shared" si="12"/>
        <v>0</v>
      </c>
    </row>
    <row r="786" ht="15" customHeight="1" spans="1:4">
      <c r="A786" s="148" t="s">
        <v>668</v>
      </c>
      <c r="B786" s="148"/>
      <c r="C786" s="148"/>
      <c r="D786" s="145">
        <f t="shared" si="12"/>
        <v>0</v>
      </c>
    </row>
    <row r="787" ht="15" customHeight="1" spans="1:4">
      <c r="A787" s="148" t="s">
        <v>669</v>
      </c>
      <c r="B787" s="148"/>
      <c r="C787" s="148"/>
      <c r="D787" s="145">
        <f t="shared" si="12"/>
        <v>0</v>
      </c>
    </row>
    <row r="788" ht="15" customHeight="1" spans="1:4">
      <c r="A788" s="148" t="s">
        <v>670</v>
      </c>
      <c r="B788" s="148"/>
      <c r="C788" s="148"/>
      <c r="D788" s="145">
        <f t="shared" si="12"/>
        <v>0</v>
      </c>
    </row>
    <row r="789" ht="15" customHeight="1" spans="1:4">
      <c r="A789" s="148" t="s">
        <v>671</v>
      </c>
      <c r="B789" s="148"/>
      <c r="C789" s="148"/>
      <c r="D789" s="145">
        <f t="shared" si="12"/>
        <v>0</v>
      </c>
    </row>
    <row r="790" ht="15" customHeight="1" spans="1:4">
      <c r="A790" s="148" t="s">
        <v>672</v>
      </c>
      <c r="B790" s="148"/>
      <c r="C790" s="148"/>
      <c r="D790" s="145">
        <f t="shared" si="12"/>
        <v>0</v>
      </c>
    </row>
    <row r="791" ht="15" customHeight="1" spans="1:4">
      <c r="A791" s="148" t="s">
        <v>673</v>
      </c>
      <c r="B791" s="148"/>
      <c r="C791" s="148"/>
      <c r="D791" s="145">
        <f t="shared" si="12"/>
        <v>0</v>
      </c>
    </row>
    <row r="792" ht="15" customHeight="1" spans="1:4">
      <c r="A792" s="148" t="s">
        <v>674</v>
      </c>
      <c r="B792" s="148"/>
      <c r="C792" s="148"/>
      <c r="D792" s="145">
        <f t="shared" si="12"/>
        <v>0</v>
      </c>
    </row>
    <row r="793" ht="15" customHeight="1" spans="1:4">
      <c r="A793" s="148" t="s">
        <v>675</v>
      </c>
      <c r="B793" s="148"/>
      <c r="C793" s="148"/>
      <c r="D793" s="145">
        <f t="shared" si="12"/>
        <v>0</v>
      </c>
    </row>
    <row r="794" ht="15" customHeight="1" spans="1:4">
      <c r="A794" s="148" t="s">
        <v>676</v>
      </c>
      <c r="B794" s="148"/>
      <c r="C794" s="148"/>
      <c r="D794" s="145">
        <f t="shared" si="12"/>
        <v>0</v>
      </c>
    </row>
    <row r="795" ht="15" customHeight="1" spans="1:4">
      <c r="A795" s="148" t="s">
        <v>677</v>
      </c>
      <c r="B795" s="148"/>
      <c r="C795" s="148"/>
      <c r="D795" s="145">
        <f t="shared" si="12"/>
        <v>0</v>
      </c>
    </row>
    <row r="796" ht="15" customHeight="1" spans="1:4">
      <c r="A796" s="148" t="s">
        <v>678</v>
      </c>
      <c r="B796" s="148"/>
      <c r="C796" s="148"/>
      <c r="D796" s="145">
        <f t="shared" si="12"/>
        <v>0</v>
      </c>
    </row>
    <row r="797" ht="15" customHeight="1" spans="1:4">
      <c r="A797" s="148" t="s">
        <v>679</v>
      </c>
      <c r="B797" s="147">
        <f>SUM(B798:B799)</f>
        <v>244</v>
      </c>
      <c r="C797" s="147">
        <f>SUM(C798:C799)</f>
        <v>0</v>
      </c>
      <c r="D797" s="145">
        <f t="shared" si="12"/>
        <v>244</v>
      </c>
    </row>
    <row r="798" ht="15" customHeight="1" spans="1:4">
      <c r="A798" s="148" t="s">
        <v>680</v>
      </c>
      <c r="B798" s="148">
        <v>244</v>
      </c>
      <c r="C798" s="148"/>
      <c r="D798" s="145">
        <f t="shared" si="12"/>
        <v>244</v>
      </c>
    </row>
    <row r="799" ht="15" customHeight="1" spans="1:4">
      <c r="A799" s="148" t="s">
        <v>681</v>
      </c>
      <c r="B799" s="148"/>
      <c r="C799" s="148"/>
      <c r="D799" s="145">
        <f t="shared" si="12"/>
        <v>0</v>
      </c>
    </row>
    <row r="800" ht="15" customHeight="1" spans="1:4">
      <c r="A800" s="148" t="s">
        <v>682</v>
      </c>
      <c r="B800" s="148">
        <v>60</v>
      </c>
      <c r="C800" s="148"/>
      <c r="D800" s="145">
        <f t="shared" si="12"/>
        <v>60</v>
      </c>
    </row>
    <row r="801" ht="15" customHeight="1" spans="1:4">
      <c r="A801" s="148" t="s">
        <v>683</v>
      </c>
      <c r="B801" s="148"/>
      <c r="C801" s="148"/>
      <c r="D801" s="145">
        <f t="shared" si="12"/>
        <v>0</v>
      </c>
    </row>
    <row r="802" ht="15" customHeight="1" spans="1:4">
      <c r="A802" s="148" t="s">
        <v>684</v>
      </c>
      <c r="B802" s="148"/>
      <c r="C802" s="148"/>
      <c r="D802" s="145">
        <f t="shared" si="12"/>
        <v>0</v>
      </c>
    </row>
    <row r="803" s="137" customFormat="1" ht="15" customHeight="1" spans="1:4">
      <c r="A803" s="143" t="s">
        <v>685</v>
      </c>
      <c r="B803" s="156">
        <f>SUM(B804,B829,B854,B880,B891,B902,B908,B915,B922,B925)</f>
        <v>15</v>
      </c>
      <c r="C803" s="156">
        <f>SUM(C804,C829,C854,C880,C891,C902,C908,C915,C922,C925)</f>
        <v>0</v>
      </c>
      <c r="D803" s="145">
        <f t="shared" si="12"/>
        <v>15</v>
      </c>
    </row>
    <row r="804" ht="15" customHeight="1" spans="1:4">
      <c r="A804" s="148" t="s">
        <v>686</v>
      </c>
      <c r="B804" s="147">
        <f>SUM(B805:B828)</f>
        <v>0</v>
      </c>
      <c r="C804" s="147">
        <f>SUM(C805:C828)</f>
        <v>0</v>
      </c>
      <c r="D804" s="145">
        <f t="shared" si="12"/>
        <v>0</v>
      </c>
    </row>
    <row r="805" ht="15" customHeight="1" spans="1:4">
      <c r="A805" s="148" t="s">
        <v>668</v>
      </c>
      <c r="B805" s="148"/>
      <c r="C805" s="148"/>
      <c r="D805" s="145">
        <f t="shared" si="12"/>
        <v>0</v>
      </c>
    </row>
    <row r="806" ht="15" customHeight="1" spans="1:4">
      <c r="A806" s="148" t="s">
        <v>669</v>
      </c>
      <c r="B806" s="148"/>
      <c r="C806" s="148"/>
      <c r="D806" s="145">
        <f t="shared" si="12"/>
        <v>0</v>
      </c>
    </row>
    <row r="807" ht="15" customHeight="1" spans="1:4">
      <c r="A807" s="148" t="s">
        <v>670</v>
      </c>
      <c r="B807" s="148"/>
      <c r="C807" s="148"/>
      <c r="D807" s="145">
        <f t="shared" si="12"/>
        <v>0</v>
      </c>
    </row>
    <row r="808" ht="15" customHeight="1" spans="1:4">
      <c r="A808" s="148" t="s">
        <v>687</v>
      </c>
      <c r="B808" s="148"/>
      <c r="C808" s="148"/>
      <c r="D808" s="145">
        <f t="shared" si="12"/>
        <v>0</v>
      </c>
    </row>
    <row r="809" ht="15" customHeight="1" spans="1:4">
      <c r="A809" s="148" t="s">
        <v>688</v>
      </c>
      <c r="B809" s="148"/>
      <c r="C809" s="148"/>
      <c r="D809" s="145">
        <f t="shared" si="12"/>
        <v>0</v>
      </c>
    </row>
    <row r="810" ht="15" customHeight="1" spans="1:4">
      <c r="A810" s="148" t="s">
        <v>689</v>
      </c>
      <c r="B810" s="148"/>
      <c r="C810" s="148"/>
      <c r="D810" s="145">
        <f t="shared" si="12"/>
        <v>0</v>
      </c>
    </row>
    <row r="811" ht="15" customHeight="1" spans="1:4">
      <c r="A811" s="148" t="s">
        <v>690</v>
      </c>
      <c r="B811" s="148"/>
      <c r="C811" s="148"/>
      <c r="D811" s="145">
        <f t="shared" si="12"/>
        <v>0</v>
      </c>
    </row>
    <row r="812" ht="15" customHeight="1" spans="1:4">
      <c r="A812" s="148" t="s">
        <v>691</v>
      </c>
      <c r="B812" s="148"/>
      <c r="C812" s="148"/>
      <c r="D812" s="145">
        <f t="shared" si="12"/>
        <v>0</v>
      </c>
    </row>
    <row r="813" ht="15" customHeight="1" spans="1:4">
      <c r="A813" s="148" t="s">
        <v>692</v>
      </c>
      <c r="B813" s="148"/>
      <c r="C813" s="148"/>
      <c r="D813" s="145">
        <f t="shared" si="12"/>
        <v>0</v>
      </c>
    </row>
    <row r="814" ht="15" customHeight="1" spans="1:4">
      <c r="A814" s="148" t="s">
        <v>693</v>
      </c>
      <c r="B814" s="148"/>
      <c r="C814" s="148"/>
      <c r="D814" s="145">
        <f t="shared" si="12"/>
        <v>0</v>
      </c>
    </row>
    <row r="815" ht="15" customHeight="1" spans="1:4">
      <c r="A815" s="148" t="s">
        <v>694</v>
      </c>
      <c r="B815" s="148"/>
      <c r="C815" s="148"/>
      <c r="D815" s="145">
        <f t="shared" si="12"/>
        <v>0</v>
      </c>
    </row>
    <row r="816" ht="15" customHeight="1" spans="1:4">
      <c r="A816" s="148" t="s">
        <v>695</v>
      </c>
      <c r="B816" s="148"/>
      <c r="C816" s="148"/>
      <c r="D816" s="145">
        <f t="shared" si="12"/>
        <v>0</v>
      </c>
    </row>
    <row r="817" ht="15" customHeight="1" spans="1:4">
      <c r="A817" s="148" t="s">
        <v>696</v>
      </c>
      <c r="B817" s="148"/>
      <c r="C817" s="148"/>
      <c r="D817" s="145">
        <f t="shared" si="12"/>
        <v>0</v>
      </c>
    </row>
    <row r="818" ht="15" customHeight="1" spans="1:4">
      <c r="A818" s="148" t="s">
        <v>697</v>
      </c>
      <c r="B818" s="148"/>
      <c r="C818" s="148"/>
      <c r="D818" s="145">
        <f t="shared" si="12"/>
        <v>0</v>
      </c>
    </row>
    <row r="819" ht="15" customHeight="1" spans="1:4">
      <c r="A819" s="148" t="s">
        <v>698</v>
      </c>
      <c r="B819" s="148"/>
      <c r="C819" s="148"/>
      <c r="D819" s="145">
        <f t="shared" si="12"/>
        <v>0</v>
      </c>
    </row>
    <row r="820" ht="15" customHeight="1" spans="1:4">
      <c r="A820" s="148" t="s">
        <v>699</v>
      </c>
      <c r="B820" s="148"/>
      <c r="C820" s="148"/>
      <c r="D820" s="145">
        <f t="shared" si="12"/>
        <v>0</v>
      </c>
    </row>
    <row r="821" ht="15" customHeight="1" spans="1:4">
      <c r="A821" s="148" t="s">
        <v>700</v>
      </c>
      <c r="B821" s="148"/>
      <c r="C821" s="148"/>
      <c r="D821" s="145">
        <f t="shared" si="12"/>
        <v>0</v>
      </c>
    </row>
    <row r="822" ht="15" customHeight="1" spans="1:4">
      <c r="A822" s="148" t="s">
        <v>701</v>
      </c>
      <c r="B822" s="148"/>
      <c r="C822" s="148"/>
      <c r="D822" s="145">
        <f t="shared" si="12"/>
        <v>0</v>
      </c>
    </row>
    <row r="823" ht="15" customHeight="1" spans="1:4">
      <c r="A823" s="148" t="s">
        <v>702</v>
      </c>
      <c r="B823" s="148"/>
      <c r="C823" s="148"/>
      <c r="D823" s="145">
        <f t="shared" si="12"/>
        <v>0</v>
      </c>
    </row>
    <row r="824" ht="15" customHeight="1" spans="1:4">
      <c r="A824" s="148" t="s">
        <v>703</v>
      </c>
      <c r="B824" s="148"/>
      <c r="C824" s="148"/>
      <c r="D824" s="145">
        <f t="shared" si="12"/>
        <v>0</v>
      </c>
    </row>
    <row r="825" ht="15" customHeight="1" spans="1:4">
      <c r="A825" s="148" t="s">
        <v>704</v>
      </c>
      <c r="B825" s="148"/>
      <c r="C825" s="148"/>
      <c r="D825" s="145">
        <f t="shared" si="12"/>
        <v>0</v>
      </c>
    </row>
    <row r="826" ht="15" customHeight="1" spans="1:4">
      <c r="A826" s="148" t="s">
        <v>705</v>
      </c>
      <c r="B826" s="148"/>
      <c r="C826" s="148"/>
      <c r="D826" s="145">
        <f t="shared" si="12"/>
        <v>0</v>
      </c>
    </row>
    <row r="827" ht="15" customHeight="1" spans="1:4">
      <c r="A827" s="148" t="s">
        <v>706</v>
      </c>
      <c r="B827" s="148"/>
      <c r="C827" s="148"/>
      <c r="D827" s="145">
        <f t="shared" si="12"/>
        <v>0</v>
      </c>
    </row>
    <row r="828" ht="15" customHeight="1" spans="1:4">
      <c r="A828" s="148" t="s">
        <v>707</v>
      </c>
      <c r="B828" s="148"/>
      <c r="C828" s="148"/>
      <c r="D828" s="145">
        <f t="shared" si="12"/>
        <v>0</v>
      </c>
    </row>
    <row r="829" ht="15" customHeight="1" spans="1:4">
      <c r="A829" s="148" t="s">
        <v>708</v>
      </c>
      <c r="B829" s="147">
        <f>SUM(B830:B853)</f>
        <v>0</v>
      </c>
      <c r="C829" s="147">
        <f>SUM(C830:C853)</f>
        <v>0</v>
      </c>
      <c r="D829" s="145">
        <f t="shared" si="12"/>
        <v>0</v>
      </c>
    </row>
    <row r="830" ht="15" customHeight="1" spans="1:4">
      <c r="A830" s="148" t="s">
        <v>668</v>
      </c>
      <c r="B830" s="148"/>
      <c r="C830" s="148"/>
      <c r="D830" s="145">
        <f t="shared" si="12"/>
        <v>0</v>
      </c>
    </row>
    <row r="831" ht="15" customHeight="1" spans="1:4">
      <c r="A831" s="148" t="s">
        <v>669</v>
      </c>
      <c r="B831" s="148"/>
      <c r="C831" s="148"/>
      <c r="D831" s="145">
        <f t="shared" si="12"/>
        <v>0</v>
      </c>
    </row>
    <row r="832" ht="15" customHeight="1" spans="1:4">
      <c r="A832" s="148" t="s">
        <v>670</v>
      </c>
      <c r="B832" s="148"/>
      <c r="C832" s="148"/>
      <c r="D832" s="145">
        <f t="shared" si="12"/>
        <v>0</v>
      </c>
    </row>
    <row r="833" ht="15" customHeight="1" spans="1:4">
      <c r="A833" s="158" t="s">
        <v>709</v>
      </c>
      <c r="B833" s="148"/>
      <c r="C833" s="148"/>
      <c r="D833" s="145">
        <f t="shared" si="12"/>
        <v>0</v>
      </c>
    </row>
    <row r="834" ht="15" customHeight="1" spans="1:4">
      <c r="A834" s="148" t="s">
        <v>710</v>
      </c>
      <c r="B834" s="148"/>
      <c r="C834" s="148"/>
      <c r="D834" s="145">
        <f t="shared" si="12"/>
        <v>0</v>
      </c>
    </row>
    <row r="835" ht="15" customHeight="1" spans="1:4">
      <c r="A835" s="148" t="s">
        <v>711</v>
      </c>
      <c r="B835" s="148"/>
      <c r="C835" s="148"/>
      <c r="D835" s="145">
        <f t="shared" si="12"/>
        <v>0</v>
      </c>
    </row>
    <row r="836" ht="15" customHeight="1" spans="1:4">
      <c r="A836" s="148" t="s">
        <v>712</v>
      </c>
      <c r="B836" s="148"/>
      <c r="C836" s="148"/>
      <c r="D836" s="145">
        <f t="shared" si="12"/>
        <v>0</v>
      </c>
    </row>
    <row r="837" ht="15" customHeight="1" spans="1:4">
      <c r="A837" s="148" t="s">
        <v>713</v>
      </c>
      <c r="B837" s="148"/>
      <c r="C837" s="148"/>
      <c r="D837" s="145">
        <f t="shared" si="12"/>
        <v>0</v>
      </c>
    </row>
    <row r="838" ht="15" customHeight="1" spans="1:4">
      <c r="A838" s="158" t="s">
        <v>714</v>
      </c>
      <c r="B838" s="148"/>
      <c r="C838" s="148"/>
      <c r="D838" s="145">
        <f t="shared" si="12"/>
        <v>0</v>
      </c>
    </row>
    <row r="839" ht="15" customHeight="1" spans="1:4">
      <c r="A839" s="148" t="s">
        <v>715</v>
      </c>
      <c r="B839" s="148"/>
      <c r="C839" s="148"/>
      <c r="D839" s="145">
        <f t="shared" si="12"/>
        <v>0</v>
      </c>
    </row>
    <row r="840" ht="15" customHeight="1" spans="1:4">
      <c r="A840" s="148" t="s">
        <v>716</v>
      </c>
      <c r="B840" s="148"/>
      <c r="C840" s="148"/>
      <c r="D840" s="145">
        <f t="shared" si="12"/>
        <v>0</v>
      </c>
    </row>
    <row r="841" ht="15" customHeight="1" spans="1:4">
      <c r="A841" s="158" t="s">
        <v>717</v>
      </c>
      <c r="B841" s="148"/>
      <c r="C841" s="148"/>
      <c r="D841" s="145">
        <f t="shared" ref="D841:D904" si="13">B841+C841</f>
        <v>0</v>
      </c>
    </row>
    <row r="842" ht="15" customHeight="1" spans="1:4">
      <c r="A842" s="148" t="s">
        <v>718</v>
      </c>
      <c r="B842" s="148"/>
      <c r="C842" s="148"/>
      <c r="D842" s="145">
        <f t="shared" si="13"/>
        <v>0</v>
      </c>
    </row>
    <row r="843" ht="15" customHeight="1" spans="1:4">
      <c r="A843" s="158" t="s">
        <v>719</v>
      </c>
      <c r="B843" s="148"/>
      <c r="C843" s="148"/>
      <c r="D843" s="145">
        <f t="shared" si="13"/>
        <v>0</v>
      </c>
    </row>
    <row r="844" ht="15" customHeight="1" spans="1:4">
      <c r="A844" s="158" t="s">
        <v>720</v>
      </c>
      <c r="B844" s="148"/>
      <c r="C844" s="148"/>
      <c r="D844" s="145">
        <f t="shared" si="13"/>
        <v>0</v>
      </c>
    </row>
    <row r="845" ht="15" customHeight="1" spans="1:4">
      <c r="A845" s="148" t="s">
        <v>721</v>
      </c>
      <c r="B845" s="148"/>
      <c r="C845" s="148"/>
      <c r="D845" s="145">
        <f t="shared" si="13"/>
        <v>0</v>
      </c>
    </row>
    <row r="846" ht="15" customHeight="1" spans="1:4">
      <c r="A846" s="148" t="s">
        <v>722</v>
      </c>
      <c r="B846" s="148"/>
      <c r="C846" s="148"/>
      <c r="D846" s="145">
        <f t="shared" si="13"/>
        <v>0</v>
      </c>
    </row>
    <row r="847" ht="15" customHeight="1" spans="1:4">
      <c r="A847" s="158" t="s">
        <v>723</v>
      </c>
      <c r="B847" s="148"/>
      <c r="C847" s="148"/>
      <c r="D847" s="145">
        <f t="shared" si="13"/>
        <v>0</v>
      </c>
    </row>
    <row r="848" ht="15" customHeight="1" spans="1:4">
      <c r="A848" s="148" t="s">
        <v>724</v>
      </c>
      <c r="B848" s="148"/>
      <c r="C848" s="148"/>
      <c r="D848" s="145">
        <f t="shared" si="13"/>
        <v>0</v>
      </c>
    </row>
    <row r="849" ht="15" customHeight="1" spans="1:4">
      <c r="A849" s="158" t="s">
        <v>725</v>
      </c>
      <c r="B849" s="148"/>
      <c r="C849" s="148"/>
      <c r="D849" s="145">
        <f t="shared" si="13"/>
        <v>0</v>
      </c>
    </row>
    <row r="850" ht="15" customHeight="1" spans="1:4">
      <c r="A850" s="158" t="s">
        <v>726</v>
      </c>
      <c r="B850" s="148"/>
      <c r="C850" s="148"/>
      <c r="D850" s="145">
        <f t="shared" si="13"/>
        <v>0</v>
      </c>
    </row>
    <row r="851" ht="15" customHeight="1" spans="1:4">
      <c r="A851" s="158" t="s">
        <v>727</v>
      </c>
      <c r="B851" s="148"/>
      <c r="C851" s="148"/>
      <c r="D851" s="145">
        <f t="shared" si="13"/>
        <v>0</v>
      </c>
    </row>
    <row r="852" ht="15" customHeight="1" spans="1:4">
      <c r="A852" s="158" t="s">
        <v>728</v>
      </c>
      <c r="B852" s="148"/>
      <c r="C852" s="148"/>
      <c r="D852" s="145">
        <f t="shared" si="13"/>
        <v>0</v>
      </c>
    </row>
    <row r="853" ht="15" customHeight="1" spans="1:4">
      <c r="A853" s="148" t="s">
        <v>729</v>
      </c>
      <c r="B853" s="148"/>
      <c r="C853" s="148"/>
      <c r="D853" s="145">
        <f t="shared" si="13"/>
        <v>0</v>
      </c>
    </row>
    <row r="854" ht="15" customHeight="1" spans="1:4">
      <c r="A854" s="148" t="s">
        <v>730</v>
      </c>
      <c r="B854" s="147">
        <f>SUM(B855:B879)</f>
        <v>0</v>
      </c>
      <c r="C854" s="147">
        <f>SUM(C855:C879)</f>
        <v>0</v>
      </c>
      <c r="D854" s="145">
        <f t="shared" si="13"/>
        <v>0</v>
      </c>
    </row>
    <row r="855" ht="15" customHeight="1" spans="1:4">
      <c r="A855" s="148" t="s">
        <v>668</v>
      </c>
      <c r="B855" s="148"/>
      <c r="C855" s="148"/>
      <c r="D855" s="145">
        <f t="shared" si="13"/>
        <v>0</v>
      </c>
    </row>
    <row r="856" ht="15" customHeight="1" spans="1:4">
      <c r="A856" s="148" t="s">
        <v>669</v>
      </c>
      <c r="B856" s="148"/>
      <c r="C856" s="148"/>
      <c r="D856" s="145">
        <f t="shared" si="13"/>
        <v>0</v>
      </c>
    </row>
    <row r="857" ht="15" customHeight="1" spans="1:4">
      <c r="A857" s="148" t="s">
        <v>670</v>
      </c>
      <c r="B857" s="148">
        <v>0</v>
      </c>
      <c r="C857" s="148"/>
      <c r="D857" s="145">
        <f t="shared" si="13"/>
        <v>0</v>
      </c>
    </row>
    <row r="858" ht="15" customHeight="1" spans="1:4">
      <c r="A858" s="148" t="s">
        <v>731</v>
      </c>
      <c r="B858" s="148"/>
      <c r="C858" s="148"/>
      <c r="D858" s="145">
        <f t="shared" si="13"/>
        <v>0</v>
      </c>
    </row>
    <row r="859" ht="15" customHeight="1" spans="1:4">
      <c r="A859" s="148" t="s">
        <v>732</v>
      </c>
      <c r="B859" s="148"/>
      <c r="C859" s="148"/>
      <c r="D859" s="145">
        <f t="shared" si="13"/>
        <v>0</v>
      </c>
    </row>
    <row r="860" ht="15" customHeight="1" spans="1:4">
      <c r="A860" s="148" t="s">
        <v>733</v>
      </c>
      <c r="B860" s="148"/>
      <c r="C860" s="148"/>
      <c r="D860" s="145">
        <f t="shared" si="13"/>
        <v>0</v>
      </c>
    </row>
    <row r="861" ht="15" customHeight="1" spans="1:4">
      <c r="A861" s="148" t="s">
        <v>734</v>
      </c>
      <c r="B861" s="148"/>
      <c r="C861" s="148"/>
      <c r="D861" s="145">
        <f t="shared" si="13"/>
        <v>0</v>
      </c>
    </row>
    <row r="862" ht="15" customHeight="1" spans="1:4">
      <c r="A862" s="148" t="s">
        <v>735</v>
      </c>
      <c r="B862" s="148"/>
      <c r="C862" s="148"/>
      <c r="D862" s="145">
        <f t="shared" si="13"/>
        <v>0</v>
      </c>
    </row>
    <row r="863" ht="15" customHeight="1" spans="1:4">
      <c r="A863" s="148" t="s">
        <v>736</v>
      </c>
      <c r="B863" s="148"/>
      <c r="C863" s="148"/>
      <c r="D863" s="145">
        <f t="shared" si="13"/>
        <v>0</v>
      </c>
    </row>
    <row r="864" ht="15" customHeight="1" spans="1:4">
      <c r="A864" s="148" t="s">
        <v>737</v>
      </c>
      <c r="B864" s="148"/>
      <c r="C864" s="148"/>
      <c r="D864" s="145">
        <f t="shared" si="13"/>
        <v>0</v>
      </c>
    </row>
    <row r="865" ht="15" customHeight="1" spans="1:4">
      <c r="A865" s="148" t="s">
        <v>738</v>
      </c>
      <c r="B865" s="148"/>
      <c r="C865" s="148"/>
      <c r="D865" s="145">
        <f t="shared" si="13"/>
        <v>0</v>
      </c>
    </row>
    <row r="866" ht="15" customHeight="1" spans="1:4">
      <c r="A866" s="148" t="s">
        <v>739</v>
      </c>
      <c r="B866" s="148"/>
      <c r="C866" s="148"/>
      <c r="D866" s="145">
        <f t="shared" si="13"/>
        <v>0</v>
      </c>
    </row>
    <row r="867" ht="15" customHeight="1" spans="1:4">
      <c r="A867" s="148" t="s">
        <v>740</v>
      </c>
      <c r="B867" s="148"/>
      <c r="C867" s="148"/>
      <c r="D867" s="145">
        <f t="shared" si="13"/>
        <v>0</v>
      </c>
    </row>
    <row r="868" ht="15" customHeight="1" spans="1:4">
      <c r="A868" s="148" t="s">
        <v>741</v>
      </c>
      <c r="B868" s="148"/>
      <c r="C868" s="148"/>
      <c r="D868" s="145">
        <f t="shared" si="13"/>
        <v>0</v>
      </c>
    </row>
    <row r="869" ht="15" customHeight="1" spans="1:4">
      <c r="A869" s="148" t="s">
        <v>742</v>
      </c>
      <c r="B869" s="148"/>
      <c r="C869" s="148"/>
      <c r="D869" s="145">
        <f t="shared" si="13"/>
        <v>0</v>
      </c>
    </row>
    <row r="870" ht="15" customHeight="1" spans="1:4">
      <c r="A870" s="148" t="s">
        <v>743</v>
      </c>
      <c r="B870" s="148">
        <v>0</v>
      </c>
      <c r="C870" s="148"/>
      <c r="D870" s="145">
        <f t="shared" si="13"/>
        <v>0</v>
      </c>
    </row>
    <row r="871" ht="15" customHeight="1" spans="1:4">
      <c r="A871" s="148" t="s">
        <v>744</v>
      </c>
      <c r="B871" s="148"/>
      <c r="C871" s="148"/>
      <c r="D871" s="145">
        <f t="shared" si="13"/>
        <v>0</v>
      </c>
    </row>
    <row r="872" ht="15" customHeight="1" spans="1:4">
      <c r="A872" s="148" t="s">
        <v>745</v>
      </c>
      <c r="B872" s="148"/>
      <c r="C872" s="148"/>
      <c r="D872" s="145">
        <f t="shared" si="13"/>
        <v>0</v>
      </c>
    </row>
    <row r="873" ht="15" customHeight="1" spans="1:4">
      <c r="A873" s="148" t="s">
        <v>746</v>
      </c>
      <c r="B873" s="148"/>
      <c r="C873" s="148"/>
      <c r="D873" s="145">
        <f t="shared" si="13"/>
        <v>0</v>
      </c>
    </row>
    <row r="874" ht="15" customHeight="1" spans="1:4">
      <c r="A874" s="148" t="s">
        <v>747</v>
      </c>
      <c r="B874" s="148"/>
      <c r="C874" s="148"/>
      <c r="D874" s="145">
        <f t="shared" si="13"/>
        <v>0</v>
      </c>
    </row>
    <row r="875" ht="15" customHeight="1" spans="1:4">
      <c r="A875" s="148" t="s">
        <v>748</v>
      </c>
      <c r="B875" s="148"/>
      <c r="C875" s="148"/>
      <c r="D875" s="145">
        <f t="shared" si="13"/>
        <v>0</v>
      </c>
    </row>
    <row r="876" ht="15" customHeight="1" spans="1:4">
      <c r="A876" s="148" t="s">
        <v>721</v>
      </c>
      <c r="B876" s="148"/>
      <c r="C876" s="148"/>
      <c r="D876" s="145">
        <f t="shared" si="13"/>
        <v>0</v>
      </c>
    </row>
    <row r="877" ht="15" customHeight="1" spans="1:4">
      <c r="A877" s="148" t="s">
        <v>749</v>
      </c>
      <c r="B877" s="148"/>
      <c r="C877" s="148"/>
      <c r="D877" s="145">
        <f t="shared" si="13"/>
        <v>0</v>
      </c>
    </row>
    <row r="878" ht="15" customHeight="1" spans="1:4">
      <c r="A878" s="148" t="s">
        <v>750</v>
      </c>
      <c r="B878" s="148"/>
      <c r="C878" s="148"/>
      <c r="D878" s="145">
        <f t="shared" si="13"/>
        <v>0</v>
      </c>
    </row>
    <row r="879" ht="15" customHeight="1" spans="1:4">
      <c r="A879" s="148" t="s">
        <v>751</v>
      </c>
      <c r="B879" s="148"/>
      <c r="C879" s="148"/>
      <c r="D879" s="145">
        <f t="shared" si="13"/>
        <v>0</v>
      </c>
    </row>
    <row r="880" ht="15" customHeight="1" spans="1:4">
      <c r="A880" s="148" t="s">
        <v>752</v>
      </c>
      <c r="B880" s="147">
        <f>SUM(B881:B890)</f>
        <v>0</v>
      </c>
      <c r="C880" s="147">
        <f>SUM(C881:C890)</f>
        <v>0</v>
      </c>
      <c r="D880" s="145">
        <f t="shared" si="13"/>
        <v>0</v>
      </c>
    </row>
    <row r="881" ht="15" customHeight="1" spans="1:4">
      <c r="A881" s="148" t="s">
        <v>668</v>
      </c>
      <c r="B881" s="148"/>
      <c r="C881" s="148"/>
      <c r="D881" s="145">
        <f t="shared" si="13"/>
        <v>0</v>
      </c>
    </row>
    <row r="882" ht="15" customHeight="1" spans="1:4">
      <c r="A882" s="148" t="s">
        <v>669</v>
      </c>
      <c r="B882" s="148"/>
      <c r="C882" s="148"/>
      <c r="D882" s="145">
        <f t="shared" si="13"/>
        <v>0</v>
      </c>
    </row>
    <row r="883" ht="15" customHeight="1" spans="1:4">
      <c r="A883" s="148" t="s">
        <v>670</v>
      </c>
      <c r="B883" s="148"/>
      <c r="C883" s="148"/>
      <c r="D883" s="145">
        <f t="shared" si="13"/>
        <v>0</v>
      </c>
    </row>
    <row r="884" ht="15" customHeight="1" spans="1:4">
      <c r="A884" s="148" t="s">
        <v>753</v>
      </c>
      <c r="B884" s="148"/>
      <c r="C884" s="148"/>
      <c r="D884" s="145">
        <f t="shared" si="13"/>
        <v>0</v>
      </c>
    </row>
    <row r="885" ht="15" customHeight="1" spans="1:4">
      <c r="A885" s="148" t="s">
        <v>754</v>
      </c>
      <c r="B885" s="148"/>
      <c r="C885" s="148"/>
      <c r="D885" s="145">
        <f t="shared" si="13"/>
        <v>0</v>
      </c>
    </row>
    <row r="886" ht="15" customHeight="1" spans="1:4">
      <c r="A886" s="148" t="s">
        <v>755</v>
      </c>
      <c r="B886" s="148"/>
      <c r="C886" s="148"/>
      <c r="D886" s="145">
        <f t="shared" si="13"/>
        <v>0</v>
      </c>
    </row>
    <row r="887" ht="15" customHeight="1" spans="1:4">
      <c r="A887" s="148" t="s">
        <v>756</v>
      </c>
      <c r="B887" s="148"/>
      <c r="C887" s="148"/>
      <c r="D887" s="145">
        <f t="shared" si="13"/>
        <v>0</v>
      </c>
    </row>
    <row r="888" ht="15" customHeight="1" spans="1:4">
      <c r="A888" s="148" t="s">
        <v>757</v>
      </c>
      <c r="B888" s="148"/>
      <c r="C888" s="148"/>
      <c r="D888" s="145">
        <f t="shared" si="13"/>
        <v>0</v>
      </c>
    </row>
    <row r="889" ht="15" customHeight="1" spans="1:4">
      <c r="A889" s="148" t="s">
        <v>758</v>
      </c>
      <c r="B889" s="148"/>
      <c r="C889" s="148"/>
      <c r="D889" s="145">
        <f t="shared" si="13"/>
        <v>0</v>
      </c>
    </row>
    <row r="890" ht="15" customHeight="1" spans="1:4">
      <c r="A890" s="148" t="s">
        <v>759</v>
      </c>
      <c r="B890" s="148"/>
      <c r="C890" s="148"/>
      <c r="D890" s="145">
        <f t="shared" si="13"/>
        <v>0</v>
      </c>
    </row>
    <row r="891" ht="15" customHeight="1" spans="1:4">
      <c r="A891" s="148" t="s">
        <v>760</v>
      </c>
      <c r="B891" s="147">
        <f>SUM(B892:B901)</f>
        <v>0</v>
      </c>
      <c r="C891" s="147">
        <f>SUM(C892:C901)</f>
        <v>0</v>
      </c>
      <c r="D891" s="145">
        <f t="shared" si="13"/>
        <v>0</v>
      </c>
    </row>
    <row r="892" ht="15" customHeight="1" spans="1:4">
      <c r="A892" s="148" t="s">
        <v>668</v>
      </c>
      <c r="B892" s="148"/>
      <c r="C892" s="148"/>
      <c r="D892" s="145">
        <f t="shared" si="13"/>
        <v>0</v>
      </c>
    </row>
    <row r="893" ht="15" customHeight="1" spans="1:4">
      <c r="A893" s="148" t="s">
        <v>669</v>
      </c>
      <c r="B893" s="148"/>
      <c r="C893" s="148"/>
      <c r="D893" s="145">
        <f t="shared" si="13"/>
        <v>0</v>
      </c>
    </row>
    <row r="894" ht="15" customHeight="1" spans="1:4">
      <c r="A894" s="148" t="s">
        <v>670</v>
      </c>
      <c r="B894" s="148"/>
      <c r="C894" s="148"/>
      <c r="D894" s="145">
        <f t="shared" si="13"/>
        <v>0</v>
      </c>
    </row>
    <row r="895" ht="15" customHeight="1" spans="1:4">
      <c r="A895" s="148" t="s">
        <v>761</v>
      </c>
      <c r="B895" s="148"/>
      <c r="C895" s="148"/>
      <c r="D895" s="145">
        <f t="shared" si="13"/>
        <v>0</v>
      </c>
    </row>
    <row r="896" ht="15" customHeight="1" spans="1:4">
      <c r="A896" s="148" t="s">
        <v>762</v>
      </c>
      <c r="B896" s="148"/>
      <c r="C896" s="148"/>
      <c r="D896" s="145">
        <f t="shared" si="13"/>
        <v>0</v>
      </c>
    </row>
    <row r="897" ht="15" customHeight="1" spans="1:4">
      <c r="A897" s="148" t="s">
        <v>763</v>
      </c>
      <c r="B897" s="148"/>
      <c r="C897" s="148"/>
      <c r="D897" s="145">
        <f t="shared" si="13"/>
        <v>0</v>
      </c>
    </row>
    <row r="898" ht="15" customHeight="1" spans="1:4">
      <c r="A898" s="148" t="s">
        <v>764</v>
      </c>
      <c r="B898" s="148"/>
      <c r="C898" s="148"/>
      <c r="D898" s="145">
        <f t="shared" si="13"/>
        <v>0</v>
      </c>
    </row>
    <row r="899" ht="15" customHeight="1" spans="1:4">
      <c r="A899" s="148" t="s">
        <v>765</v>
      </c>
      <c r="B899" s="148"/>
      <c r="C899" s="148"/>
      <c r="D899" s="145">
        <f t="shared" si="13"/>
        <v>0</v>
      </c>
    </row>
    <row r="900" ht="15" customHeight="1" spans="1:4">
      <c r="A900" s="148" t="s">
        <v>766</v>
      </c>
      <c r="B900" s="148"/>
      <c r="C900" s="148"/>
      <c r="D900" s="145">
        <f t="shared" si="13"/>
        <v>0</v>
      </c>
    </row>
    <row r="901" ht="15" customHeight="1" spans="1:4">
      <c r="A901" s="148" t="s">
        <v>767</v>
      </c>
      <c r="B901" s="148"/>
      <c r="C901" s="148"/>
      <c r="D901" s="145">
        <f t="shared" si="13"/>
        <v>0</v>
      </c>
    </row>
    <row r="902" ht="15" customHeight="1" spans="1:4">
      <c r="A902" s="148" t="s">
        <v>768</v>
      </c>
      <c r="B902" s="147">
        <f>SUM(B903:B907)</f>
        <v>0</v>
      </c>
      <c r="C902" s="147">
        <f>SUM(C903:C907)</f>
        <v>0</v>
      </c>
      <c r="D902" s="145">
        <f t="shared" si="13"/>
        <v>0</v>
      </c>
    </row>
    <row r="903" ht="15" customHeight="1" spans="1:4">
      <c r="A903" s="148" t="s">
        <v>769</v>
      </c>
      <c r="B903" s="148"/>
      <c r="C903" s="148"/>
      <c r="D903" s="145">
        <f t="shared" si="13"/>
        <v>0</v>
      </c>
    </row>
    <row r="904" ht="15" customHeight="1" spans="1:4">
      <c r="A904" s="148" t="s">
        <v>770</v>
      </c>
      <c r="B904" s="148"/>
      <c r="C904" s="148"/>
      <c r="D904" s="145">
        <f t="shared" si="13"/>
        <v>0</v>
      </c>
    </row>
    <row r="905" ht="15" customHeight="1" spans="1:4">
      <c r="A905" s="148" t="s">
        <v>771</v>
      </c>
      <c r="B905" s="148"/>
      <c r="C905" s="148"/>
      <c r="D905" s="145">
        <f t="shared" ref="D905:D968" si="14">B905+C905</f>
        <v>0</v>
      </c>
    </row>
    <row r="906" ht="15" customHeight="1" spans="1:4">
      <c r="A906" s="148" t="s">
        <v>772</v>
      </c>
      <c r="B906" s="148"/>
      <c r="C906" s="148"/>
      <c r="D906" s="145">
        <f t="shared" si="14"/>
        <v>0</v>
      </c>
    </row>
    <row r="907" ht="15" customHeight="1" spans="1:4">
      <c r="A907" s="148" t="s">
        <v>773</v>
      </c>
      <c r="B907" s="148"/>
      <c r="C907" s="148"/>
      <c r="D907" s="145">
        <f t="shared" si="14"/>
        <v>0</v>
      </c>
    </row>
    <row r="908" ht="15" customHeight="1" spans="1:4">
      <c r="A908" s="148" t="s">
        <v>774</v>
      </c>
      <c r="B908" s="147">
        <f>SUM(B909:B914)</f>
        <v>15</v>
      </c>
      <c r="C908" s="147">
        <f>SUM(C909:C914)</f>
        <v>0</v>
      </c>
      <c r="D908" s="145">
        <f t="shared" si="14"/>
        <v>15</v>
      </c>
    </row>
    <row r="909" ht="15" customHeight="1" spans="1:4">
      <c r="A909" s="148" t="s">
        <v>775</v>
      </c>
      <c r="B909" s="148"/>
      <c r="C909" s="148"/>
      <c r="D909" s="145">
        <f t="shared" si="14"/>
        <v>0</v>
      </c>
    </row>
    <row r="910" ht="15" customHeight="1" spans="1:4">
      <c r="A910" s="148" t="s">
        <v>776</v>
      </c>
      <c r="B910" s="148"/>
      <c r="C910" s="148"/>
      <c r="D910" s="145">
        <f t="shared" si="14"/>
        <v>0</v>
      </c>
    </row>
    <row r="911" ht="15" customHeight="1" spans="1:4">
      <c r="A911" s="148" t="s">
        <v>777</v>
      </c>
      <c r="B911" s="148"/>
      <c r="C911" s="148"/>
      <c r="D911" s="145">
        <f t="shared" si="14"/>
        <v>0</v>
      </c>
    </row>
    <row r="912" ht="15" customHeight="1" spans="1:4">
      <c r="A912" s="148" t="s">
        <v>778</v>
      </c>
      <c r="B912" s="148"/>
      <c r="C912" s="148"/>
      <c r="D912" s="145">
        <f t="shared" si="14"/>
        <v>0</v>
      </c>
    </row>
    <row r="913" ht="15" customHeight="1" spans="1:4">
      <c r="A913" s="148" t="s">
        <v>779</v>
      </c>
      <c r="B913" s="148"/>
      <c r="C913" s="148"/>
      <c r="D913" s="145">
        <f t="shared" si="14"/>
        <v>0</v>
      </c>
    </row>
    <row r="914" ht="15" customHeight="1" spans="1:4">
      <c r="A914" s="148" t="s">
        <v>780</v>
      </c>
      <c r="B914" s="148">
        <v>15</v>
      </c>
      <c r="C914" s="148"/>
      <c r="D914" s="145">
        <f t="shared" si="14"/>
        <v>15</v>
      </c>
    </row>
    <row r="915" ht="15" customHeight="1" spans="1:4">
      <c r="A915" s="148" t="s">
        <v>781</v>
      </c>
      <c r="B915" s="147">
        <f>SUM(B916:B921)</f>
        <v>0</v>
      </c>
      <c r="C915" s="147">
        <f>SUM(C916:C921)</f>
        <v>0</v>
      </c>
      <c r="D915" s="145">
        <f t="shared" si="14"/>
        <v>0</v>
      </c>
    </row>
    <row r="916" ht="15" customHeight="1" spans="1:4">
      <c r="A916" s="148" t="s">
        <v>782</v>
      </c>
      <c r="B916" s="148"/>
      <c r="C916" s="148"/>
      <c r="D916" s="145">
        <f t="shared" si="14"/>
        <v>0</v>
      </c>
    </row>
    <row r="917" ht="15" customHeight="1" spans="1:4">
      <c r="A917" s="148" t="s">
        <v>783</v>
      </c>
      <c r="B917" s="148"/>
      <c r="C917" s="148"/>
      <c r="D917" s="145">
        <f t="shared" si="14"/>
        <v>0</v>
      </c>
    </row>
    <row r="918" ht="15" customHeight="1" spans="1:4">
      <c r="A918" s="148" t="s">
        <v>784</v>
      </c>
      <c r="B918" s="148"/>
      <c r="C918" s="148"/>
      <c r="D918" s="145">
        <f t="shared" si="14"/>
        <v>0</v>
      </c>
    </row>
    <row r="919" ht="15" customHeight="1" spans="1:4">
      <c r="A919" s="148" t="s">
        <v>785</v>
      </c>
      <c r="B919" s="148"/>
      <c r="C919" s="148"/>
      <c r="D919" s="145">
        <f t="shared" si="14"/>
        <v>0</v>
      </c>
    </row>
    <row r="920" ht="15" customHeight="1" spans="1:4">
      <c r="A920" s="148" t="s">
        <v>786</v>
      </c>
      <c r="B920" s="148"/>
      <c r="C920" s="148"/>
      <c r="D920" s="145">
        <f t="shared" si="14"/>
        <v>0</v>
      </c>
    </row>
    <row r="921" ht="15" customHeight="1" spans="1:4">
      <c r="A921" s="148" t="s">
        <v>787</v>
      </c>
      <c r="B921" s="148"/>
      <c r="C921" s="148"/>
      <c r="D921" s="145">
        <f t="shared" si="14"/>
        <v>0</v>
      </c>
    </row>
    <row r="922" ht="15" customHeight="1" spans="1:4">
      <c r="A922" s="148" t="s">
        <v>788</v>
      </c>
      <c r="B922" s="147">
        <f>SUM(B923:B924)</f>
        <v>0</v>
      </c>
      <c r="C922" s="147">
        <f>SUM(C923:C924)</f>
        <v>0</v>
      </c>
      <c r="D922" s="145">
        <f t="shared" si="14"/>
        <v>0</v>
      </c>
    </row>
    <row r="923" ht="15" customHeight="1" spans="1:4">
      <c r="A923" s="148" t="s">
        <v>789</v>
      </c>
      <c r="B923" s="148"/>
      <c r="C923" s="148"/>
      <c r="D923" s="145">
        <f t="shared" si="14"/>
        <v>0</v>
      </c>
    </row>
    <row r="924" ht="15" customHeight="1" spans="1:4">
      <c r="A924" s="148" t="s">
        <v>790</v>
      </c>
      <c r="B924" s="148"/>
      <c r="C924" s="148"/>
      <c r="D924" s="145">
        <f t="shared" si="14"/>
        <v>0</v>
      </c>
    </row>
    <row r="925" ht="15" customHeight="1" spans="1:4">
      <c r="A925" s="148" t="s">
        <v>791</v>
      </c>
      <c r="B925" s="147">
        <f>SUM(B926:B927)</f>
        <v>0</v>
      </c>
      <c r="C925" s="147">
        <f>SUM(C926:C927)</f>
        <v>0</v>
      </c>
      <c r="D925" s="145">
        <f t="shared" si="14"/>
        <v>0</v>
      </c>
    </row>
    <row r="926" ht="15" customHeight="1" spans="1:4">
      <c r="A926" s="148" t="s">
        <v>792</v>
      </c>
      <c r="B926" s="148"/>
      <c r="C926" s="148"/>
      <c r="D926" s="145">
        <f t="shared" si="14"/>
        <v>0</v>
      </c>
    </row>
    <row r="927" ht="15" customHeight="1" spans="1:4">
      <c r="A927" s="148" t="s">
        <v>793</v>
      </c>
      <c r="B927" s="148"/>
      <c r="C927" s="148"/>
      <c r="D927" s="145">
        <f t="shared" si="14"/>
        <v>0</v>
      </c>
    </row>
    <row r="928" s="137" customFormat="1" ht="15" customHeight="1" spans="1:4">
      <c r="A928" s="143" t="s">
        <v>794</v>
      </c>
      <c r="B928" s="156">
        <f>SUM(B929,B952,B962,B972,B977,B984,B989)</f>
        <v>0</v>
      </c>
      <c r="C928" s="156">
        <f>SUM(C929,C952,C962,C972,C977,C984,C989)</f>
        <v>0</v>
      </c>
      <c r="D928" s="145">
        <f t="shared" si="14"/>
        <v>0</v>
      </c>
    </row>
    <row r="929" ht="15" customHeight="1" spans="1:4">
      <c r="A929" s="148" t="s">
        <v>795</v>
      </c>
      <c r="B929" s="162">
        <f>SUM(B930:B951)</f>
        <v>0</v>
      </c>
      <c r="C929" s="162">
        <f>SUM(C930:C951)</f>
        <v>0</v>
      </c>
      <c r="D929" s="145">
        <f t="shared" si="14"/>
        <v>0</v>
      </c>
    </row>
    <row r="930" ht="15" customHeight="1" spans="1:4">
      <c r="A930" s="148" t="s">
        <v>668</v>
      </c>
      <c r="B930" s="148"/>
      <c r="C930" s="148"/>
      <c r="D930" s="145">
        <f t="shared" si="14"/>
        <v>0</v>
      </c>
    </row>
    <row r="931" ht="15" customHeight="1" spans="1:4">
      <c r="A931" s="148" t="s">
        <v>669</v>
      </c>
      <c r="B931" s="148"/>
      <c r="C931" s="148"/>
      <c r="D931" s="145">
        <f t="shared" si="14"/>
        <v>0</v>
      </c>
    </row>
    <row r="932" ht="15" customHeight="1" spans="1:4">
      <c r="A932" s="148" t="s">
        <v>670</v>
      </c>
      <c r="B932" s="148"/>
      <c r="C932" s="148"/>
      <c r="D932" s="145">
        <f t="shared" si="14"/>
        <v>0</v>
      </c>
    </row>
    <row r="933" ht="15" customHeight="1" spans="1:4">
      <c r="A933" s="148" t="s">
        <v>796</v>
      </c>
      <c r="B933" s="148"/>
      <c r="C933" s="148"/>
      <c r="D933" s="145">
        <f t="shared" si="14"/>
        <v>0</v>
      </c>
    </row>
    <row r="934" ht="15" customHeight="1" spans="1:4">
      <c r="A934" s="148" t="s">
        <v>797</v>
      </c>
      <c r="B934" s="148"/>
      <c r="C934" s="148"/>
      <c r="D934" s="145">
        <f t="shared" si="14"/>
        <v>0</v>
      </c>
    </row>
    <row r="935" ht="15" customHeight="1" spans="1:4">
      <c r="A935" s="148" t="s">
        <v>798</v>
      </c>
      <c r="B935" s="148"/>
      <c r="C935" s="148"/>
      <c r="D935" s="145">
        <f t="shared" si="14"/>
        <v>0</v>
      </c>
    </row>
    <row r="936" ht="15" customHeight="1" spans="1:4">
      <c r="A936" s="148" t="s">
        <v>799</v>
      </c>
      <c r="B936" s="148"/>
      <c r="C936" s="148"/>
      <c r="D936" s="145">
        <f t="shared" si="14"/>
        <v>0</v>
      </c>
    </row>
    <row r="937" ht="15" customHeight="1" spans="1:4">
      <c r="A937" s="148" t="s">
        <v>800</v>
      </c>
      <c r="B937" s="148"/>
      <c r="C937" s="148"/>
      <c r="D937" s="145">
        <f t="shared" si="14"/>
        <v>0</v>
      </c>
    </row>
    <row r="938" ht="15" customHeight="1" spans="1:4">
      <c r="A938" s="148" t="s">
        <v>801</v>
      </c>
      <c r="B938" s="148"/>
      <c r="C938" s="148"/>
      <c r="D938" s="145">
        <f t="shared" si="14"/>
        <v>0</v>
      </c>
    </row>
    <row r="939" ht="15" customHeight="1" spans="1:4">
      <c r="A939" s="148" t="s">
        <v>802</v>
      </c>
      <c r="B939" s="148"/>
      <c r="C939" s="148"/>
      <c r="D939" s="145">
        <f t="shared" si="14"/>
        <v>0</v>
      </c>
    </row>
    <row r="940" ht="15" customHeight="1" spans="1:4">
      <c r="A940" s="148" t="s">
        <v>803</v>
      </c>
      <c r="B940" s="148"/>
      <c r="C940" s="148"/>
      <c r="D940" s="145">
        <f t="shared" si="14"/>
        <v>0</v>
      </c>
    </row>
    <row r="941" ht="15" customHeight="1" spans="1:4">
      <c r="A941" s="148" t="s">
        <v>804</v>
      </c>
      <c r="B941" s="148"/>
      <c r="C941" s="148"/>
      <c r="D941" s="145">
        <f t="shared" si="14"/>
        <v>0</v>
      </c>
    </row>
    <row r="942" ht="15" customHeight="1" spans="1:4">
      <c r="A942" s="148" t="s">
        <v>805</v>
      </c>
      <c r="B942" s="148"/>
      <c r="C942" s="148"/>
      <c r="D942" s="145">
        <f t="shared" si="14"/>
        <v>0</v>
      </c>
    </row>
    <row r="943" ht="15" customHeight="1" spans="1:4">
      <c r="A943" s="148" t="s">
        <v>806</v>
      </c>
      <c r="B943" s="148"/>
      <c r="C943" s="148"/>
      <c r="D943" s="145">
        <f t="shared" si="14"/>
        <v>0</v>
      </c>
    </row>
    <row r="944" ht="15" customHeight="1" spans="1:4">
      <c r="A944" s="148" t="s">
        <v>807</v>
      </c>
      <c r="B944" s="148"/>
      <c r="C944" s="148"/>
      <c r="D944" s="145">
        <f t="shared" si="14"/>
        <v>0</v>
      </c>
    </row>
    <row r="945" ht="15" customHeight="1" spans="1:4">
      <c r="A945" s="148" t="s">
        <v>808</v>
      </c>
      <c r="B945" s="148"/>
      <c r="C945" s="148"/>
      <c r="D945" s="145">
        <f t="shared" si="14"/>
        <v>0</v>
      </c>
    </row>
    <row r="946" ht="15" customHeight="1" spans="1:4">
      <c r="A946" s="148" t="s">
        <v>809</v>
      </c>
      <c r="B946" s="148"/>
      <c r="C946" s="148"/>
      <c r="D946" s="145">
        <f t="shared" si="14"/>
        <v>0</v>
      </c>
    </row>
    <row r="947" ht="15" customHeight="1" spans="1:4">
      <c r="A947" s="148" t="s">
        <v>810</v>
      </c>
      <c r="B947" s="148"/>
      <c r="C947" s="148"/>
      <c r="D947" s="145">
        <f t="shared" si="14"/>
        <v>0</v>
      </c>
    </row>
    <row r="948" ht="15" customHeight="1" spans="1:4">
      <c r="A948" s="148" t="s">
        <v>811</v>
      </c>
      <c r="B948" s="148"/>
      <c r="C948" s="148"/>
      <c r="D948" s="145">
        <f t="shared" si="14"/>
        <v>0</v>
      </c>
    </row>
    <row r="949" ht="15" customHeight="1" spans="1:4">
      <c r="A949" s="148" t="s">
        <v>812</v>
      </c>
      <c r="B949" s="148"/>
      <c r="C949" s="148"/>
      <c r="D949" s="145">
        <f t="shared" si="14"/>
        <v>0</v>
      </c>
    </row>
    <row r="950" ht="15" customHeight="1" spans="1:4">
      <c r="A950" s="148" t="s">
        <v>813</v>
      </c>
      <c r="B950" s="148"/>
      <c r="C950" s="148"/>
      <c r="D950" s="145">
        <f t="shared" si="14"/>
        <v>0</v>
      </c>
    </row>
    <row r="951" ht="15" customHeight="1" spans="1:4">
      <c r="A951" s="148" t="s">
        <v>814</v>
      </c>
      <c r="B951" s="148"/>
      <c r="C951" s="148"/>
      <c r="D951" s="145">
        <f t="shared" si="14"/>
        <v>0</v>
      </c>
    </row>
    <row r="952" ht="15" customHeight="1" spans="1:4">
      <c r="A952" s="148" t="s">
        <v>815</v>
      </c>
      <c r="B952" s="147">
        <f>SUM(B953:B961)</f>
        <v>0</v>
      </c>
      <c r="C952" s="147">
        <f>SUM(C953:C961)</f>
        <v>0</v>
      </c>
      <c r="D952" s="145">
        <f t="shared" si="14"/>
        <v>0</v>
      </c>
    </row>
    <row r="953" ht="15" customHeight="1" spans="1:4">
      <c r="A953" s="148" t="s">
        <v>668</v>
      </c>
      <c r="B953" s="148"/>
      <c r="C953" s="148"/>
      <c r="D953" s="145">
        <f t="shared" si="14"/>
        <v>0</v>
      </c>
    </row>
    <row r="954" ht="15" customHeight="1" spans="1:4">
      <c r="A954" s="148" t="s">
        <v>669</v>
      </c>
      <c r="B954" s="148"/>
      <c r="C954" s="148"/>
      <c r="D954" s="145">
        <f t="shared" si="14"/>
        <v>0</v>
      </c>
    </row>
    <row r="955" ht="15" customHeight="1" spans="1:4">
      <c r="A955" s="148" t="s">
        <v>670</v>
      </c>
      <c r="B955" s="148"/>
      <c r="C955" s="148"/>
      <c r="D955" s="145">
        <f t="shared" si="14"/>
        <v>0</v>
      </c>
    </row>
    <row r="956" ht="15" customHeight="1" spans="1:4">
      <c r="A956" s="148" t="s">
        <v>816</v>
      </c>
      <c r="B956" s="148"/>
      <c r="C956" s="148"/>
      <c r="D956" s="145">
        <f t="shared" si="14"/>
        <v>0</v>
      </c>
    </row>
    <row r="957" ht="15" customHeight="1" spans="1:4">
      <c r="A957" s="148" t="s">
        <v>817</v>
      </c>
      <c r="B957" s="148"/>
      <c r="C957" s="148"/>
      <c r="D957" s="145">
        <f t="shared" si="14"/>
        <v>0</v>
      </c>
    </row>
    <row r="958" ht="15" customHeight="1" spans="1:4">
      <c r="A958" s="148" t="s">
        <v>818</v>
      </c>
      <c r="B958" s="148"/>
      <c r="C958" s="148"/>
      <c r="D958" s="145">
        <f t="shared" si="14"/>
        <v>0</v>
      </c>
    </row>
    <row r="959" ht="15" customHeight="1" spans="1:4">
      <c r="A959" s="148" t="s">
        <v>819</v>
      </c>
      <c r="B959" s="148"/>
      <c r="C959" s="148"/>
      <c r="D959" s="145">
        <f t="shared" si="14"/>
        <v>0</v>
      </c>
    </row>
    <row r="960" ht="15" customHeight="1" spans="1:4">
      <c r="A960" s="148" t="s">
        <v>820</v>
      </c>
      <c r="B960" s="148"/>
      <c r="C960" s="148"/>
      <c r="D960" s="145">
        <f t="shared" si="14"/>
        <v>0</v>
      </c>
    </row>
    <row r="961" ht="15" customHeight="1" spans="1:4">
      <c r="A961" s="148" t="s">
        <v>821</v>
      </c>
      <c r="B961" s="148"/>
      <c r="C961" s="148"/>
      <c r="D961" s="145">
        <f t="shared" si="14"/>
        <v>0</v>
      </c>
    </row>
    <row r="962" ht="15" customHeight="1" spans="1:4">
      <c r="A962" s="148" t="s">
        <v>822</v>
      </c>
      <c r="B962" s="147">
        <f>SUM(B963:B971)</f>
        <v>0</v>
      </c>
      <c r="C962" s="147">
        <f>SUM(C963:C971)</f>
        <v>0</v>
      </c>
      <c r="D962" s="145">
        <f t="shared" si="14"/>
        <v>0</v>
      </c>
    </row>
    <row r="963" ht="15" customHeight="1" spans="1:4">
      <c r="A963" s="148" t="s">
        <v>668</v>
      </c>
      <c r="B963" s="148"/>
      <c r="C963" s="148"/>
      <c r="D963" s="145">
        <f t="shared" si="14"/>
        <v>0</v>
      </c>
    </row>
    <row r="964" ht="15" customHeight="1" spans="1:4">
      <c r="A964" s="148" t="s">
        <v>669</v>
      </c>
      <c r="B964" s="148"/>
      <c r="C964" s="148"/>
      <c r="D964" s="145">
        <f t="shared" si="14"/>
        <v>0</v>
      </c>
    </row>
    <row r="965" ht="15" customHeight="1" spans="1:4">
      <c r="A965" s="148" t="s">
        <v>670</v>
      </c>
      <c r="B965" s="148"/>
      <c r="C965" s="148"/>
      <c r="D965" s="145">
        <f t="shared" si="14"/>
        <v>0</v>
      </c>
    </row>
    <row r="966" ht="15" customHeight="1" spans="1:4">
      <c r="A966" s="148" t="s">
        <v>823</v>
      </c>
      <c r="B966" s="148"/>
      <c r="C966" s="148"/>
      <c r="D966" s="145">
        <f t="shared" si="14"/>
        <v>0</v>
      </c>
    </row>
    <row r="967" ht="15" customHeight="1" spans="1:4">
      <c r="A967" s="148" t="s">
        <v>824</v>
      </c>
      <c r="B967" s="148"/>
      <c r="C967" s="148"/>
      <c r="D967" s="145">
        <f t="shared" si="14"/>
        <v>0</v>
      </c>
    </row>
    <row r="968" ht="15" customHeight="1" spans="1:4">
      <c r="A968" s="148" t="s">
        <v>825</v>
      </c>
      <c r="B968" s="148"/>
      <c r="C968" s="148"/>
      <c r="D968" s="145">
        <f t="shared" si="14"/>
        <v>0</v>
      </c>
    </row>
    <row r="969" ht="15" customHeight="1" spans="1:4">
      <c r="A969" s="148" t="s">
        <v>826</v>
      </c>
      <c r="B969" s="148"/>
      <c r="C969" s="148"/>
      <c r="D969" s="145">
        <f t="shared" ref="D969:D1032" si="15">B969+C969</f>
        <v>0</v>
      </c>
    </row>
    <row r="970" ht="15" customHeight="1" spans="1:4">
      <c r="A970" s="148" t="s">
        <v>827</v>
      </c>
      <c r="B970" s="148"/>
      <c r="C970" s="148"/>
      <c r="D970" s="145">
        <f t="shared" si="15"/>
        <v>0</v>
      </c>
    </row>
    <row r="971" ht="15" customHeight="1" spans="1:4">
      <c r="A971" s="148" t="s">
        <v>828</v>
      </c>
      <c r="B971" s="148"/>
      <c r="C971" s="148"/>
      <c r="D971" s="145">
        <f t="shared" si="15"/>
        <v>0</v>
      </c>
    </row>
    <row r="972" ht="15" customHeight="1" spans="1:4">
      <c r="A972" s="148" t="s">
        <v>829</v>
      </c>
      <c r="B972" s="147">
        <f>SUM(B973:B976)</f>
        <v>0</v>
      </c>
      <c r="C972" s="147">
        <f>SUM(C973:C976)</f>
        <v>0</v>
      </c>
      <c r="D972" s="145">
        <f t="shared" si="15"/>
        <v>0</v>
      </c>
    </row>
    <row r="973" ht="15" customHeight="1" spans="1:4">
      <c r="A973" s="148" t="s">
        <v>830</v>
      </c>
      <c r="B973" s="148"/>
      <c r="C973" s="148"/>
      <c r="D973" s="145">
        <f t="shared" si="15"/>
        <v>0</v>
      </c>
    </row>
    <row r="974" ht="15" customHeight="1" spans="1:4">
      <c r="A974" s="148" t="s">
        <v>831</v>
      </c>
      <c r="B974" s="148"/>
      <c r="C974" s="148"/>
      <c r="D974" s="145">
        <f t="shared" si="15"/>
        <v>0</v>
      </c>
    </row>
    <row r="975" ht="15" customHeight="1" spans="1:4">
      <c r="A975" s="148" t="s">
        <v>832</v>
      </c>
      <c r="B975" s="148"/>
      <c r="C975" s="148"/>
      <c r="D975" s="145">
        <f t="shared" si="15"/>
        <v>0</v>
      </c>
    </row>
    <row r="976" ht="15" customHeight="1" spans="1:4">
      <c r="A976" s="148" t="s">
        <v>833</v>
      </c>
      <c r="B976" s="148"/>
      <c r="C976" s="148"/>
      <c r="D976" s="145">
        <f t="shared" si="15"/>
        <v>0</v>
      </c>
    </row>
    <row r="977" ht="15" customHeight="1" spans="1:4">
      <c r="A977" s="148" t="s">
        <v>834</v>
      </c>
      <c r="B977" s="147">
        <f>SUM(B978:B983)</f>
        <v>0</v>
      </c>
      <c r="C977" s="147">
        <f>SUM(C978:C983)</f>
        <v>0</v>
      </c>
      <c r="D977" s="145">
        <f t="shared" si="15"/>
        <v>0</v>
      </c>
    </row>
    <row r="978" ht="15" customHeight="1" spans="1:4">
      <c r="A978" s="148" t="s">
        <v>668</v>
      </c>
      <c r="B978" s="148"/>
      <c r="C978" s="148"/>
      <c r="D978" s="145">
        <f t="shared" si="15"/>
        <v>0</v>
      </c>
    </row>
    <row r="979" ht="15" customHeight="1" spans="1:4">
      <c r="A979" s="148" t="s">
        <v>669</v>
      </c>
      <c r="B979" s="148"/>
      <c r="C979" s="148"/>
      <c r="D979" s="145">
        <f t="shared" si="15"/>
        <v>0</v>
      </c>
    </row>
    <row r="980" ht="15" customHeight="1" spans="1:4">
      <c r="A980" s="148" t="s">
        <v>670</v>
      </c>
      <c r="B980" s="148"/>
      <c r="C980" s="148"/>
      <c r="D980" s="145">
        <f t="shared" si="15"/>
        <v>0</v>
      </c>
    </row>
    <row r="981" ht="15" customHeight="1" spans="1:4">
      <c r="A981" s="148" t="s">
        <v>820</v>
      </c>
      <c r="B981" s="148"/>
      <c r="C981" s="148"/>
      <c r="D981" s="145">
        <f t="shared" si="15"/>
        <v>0</v>
      </c>
    </row>
    <row r="982" ht="15" customHeight="1" spans="1:4">
      <c r="A982" s="148" t="s">
        <v>835</v>
      </c>
      <c r="B982" s="148"/>
      <c r="C982" s="148"/>
      <c r="D982" s="145">
        <f t="shared" si="15"/>
        <v>0</v>
      </c>
    </row>
    <row r="983" ht="15" customHeight="1" spans="1:4">
      <c r="A983" s="148" t="s">
        <v>836</v>
      </c>
      <c r="B983" s="148"/>
      <c r="C983" s="148"/>
      <c r="D983" s="145">
        <f t="shared" si="15"/>
        <v>0</v>
      </c>
    </row>
    <row r="984" ht="15" customHeight="1" spans="1:4">
      <c r="A984" s="148" t="s">
        <v>837</v>
      </c>
      <c r="B984" s="147">
        <f>SUM(B985:B988)</f>
        <v>0</v>
      </c>
      <c r="C984" s="147">
        <f>SUM(C985:C988)</f>
        <v>0</v>
      </c>
      <c r="D984" s="145">
        <f t="shared" si="15"/>
        <v>0</v>
      </c>
    </row>
    <row r="985" ht="15" customHeight="1" spans="1:4">
      <c r="A985" s="148" t="s">
        <v>838</v>
      </c>
      <c r="B985" s="148"/>
      <c r="C985" s="148"/>
      <c r="D985" s="145">
        <f t="shared" si="15"/>
        <v>0</v>
      </c>
    </row>
    <row r="986" ht="15" customHeight="1" spans="1:4">
      <c r="A986" s="148" t="s">
        <v>839</v>
      </c>
      <c r="B986" s="148"/>
      <c r="C986" s="148"/>
      <c r="D986" s="145">
        <f t="shared" si="15"/>
        <v>0</v>
      </c>
    </row>
    <row r="987" ht="15" customHeight="1" spans="1:4">
      <c r="A987" s="148" t="s">
        <v>840</v>
      </c>
      <c r="B987" s="148"/>
      <c r="C987" s="148"/>
      <c r="D987" s="145">
        <f t="shared" si="15"/>
        <v>0</v>
      </c>
    </row>
    <row r="988" ht="15" customHeight="1" spans="1:4">
      <c r="A988" s="148" t="s">
        <v>841</v>
      </c>
      <c r="B988" s="148"/>
      <c r="C988" s="148"/>
      <c r="D988" s="145">
        <f t="shared" si="15"/>
        <v>0</v>
      </c>
    </row>
    <row r="989" ht="15" customHeight="1" spans="1:4">
      <c r="A989" s="148" t="s">
        <v>842</v>
      </c>
      <c r="B989" s="147">
        <f>SUM(B990:B991)</f>
        <v>0</v>
      </c>
      <c r="C989" s="147">
        <f>SUM(C990:C991)</f>
        <v>0</v>
      </c>
      <c r="D989" s="145">
        <f t="shared" si="15"/>
        <v>0</v>
      </c>
    </row>
    <row r="990" ht="15" customHeight="1" spans="1:4">
      <c r="A990" s="148" t="s">
        <v>843</v>
      </c>
      <c r="B990" s="148"/>
      <c r="C990" s="148"/>
      <c r="D990" s="145">
        <f t="shared" si="15"/>
        <v>0</v>
      </c>
    </row>
    <row r="991" ht="15" customHeight="1" spans="1:4">
      <c r="A991" s="148" t="s">
        <v>844</v>
      </c>
      <c r="B991" s="148"/>
      <c r="C991" s="148"/>
      <c r="D991" s="145">
        <f t="shared" si="15"/>
        <v>0</v>
      </c>
    </row>
    <row r="992" s="137" customFormat="1" ht="15" customHeight="1" spans="1:4">
      <c r="A992" s="143" t="s">
        <v>845</v>
      </c>
      <c r="B992" s="156">
        <f>SUM(B993,B1003,B1019,B1024,B1038,B1045,B1052)</f>
        <v>0</v>
      </c>
      <c r="C992" s="156">
        <f>SUM(C993,C1003,C1019,C1024,C1038,C1045,C1052)</f>
        <v>0</v>
      </c>
      <c r="D992" s="145">
        <f t="shared" si="15"/>
        <v>0</v>
      </c>
    </row>
    <row r="993" ht="15" customHeight="1" spans="1:4">
      <c r="A993" s="148" t="s">
        <v>846</v>
      </c>
      <c r="B993" s="147">
        <f>SUM(B994:B1002)</f>
        <v>0</v>
      </c>
      <c r="C993" s="147">
        <f>SUM(C994:C1002)</f>
        <v>0</v>
      </c>
      <c r="D993" s="145">
        <f t="shared" si="15"/>
        <v>0</v>
      </c>
    </row>
    <row r="994" ht="15" customHeight="1" spans="1:4">
      <c r="A994" s="148" t="s">
        <v>668</v>
      </c>
      <c r="B994" s="148"/>
      <c r="C994" s="148"/>
      <c r="D994" s="145">
        <f t="shared" si="15"/>
        <v>0</v>
      </c>
    </row>
    <row r="995" ht="15" customHeight="1" spans="1:4">
      <c r="A995" s="148" t="s">
        <v>669</v>
      </c>
      <c r="B995" s="148"/>
      <c r="C995" s="148"/>
      <c r="D995" s="145">
        <f t="shared" si="15"/>
        <v>0</v>
      </c>
    </row>
    <row r="996" ht="15" customHeight="1" spans="1:4">
      <c r="A996" s="148" t="s">
        <v>670</v>
      </c>
      <c r="B996" s="148"/>
      <c r="C996" s="148"/>
      <c r="D996" s="145">
        <f t="shared" si="15"/>
        <v>0</v>
      </c>
    </row>
    <row r="997" ht="15" customHeight="1" spans="1:4">
      <c r="A997" s="148" t="s">
        <v>847</v>
      </c>
      <c r="B997" s="148"/>
      <c r="C997" s="148"/>
      <c r="D997" s="145">
        <f t="shared" si="15"/>
        <v>0</v>
      </c>
    </row>
    <row r="998" ht="15" customHeight="1" spans="1:4">
      <c r="A998" s="148" t="s">
        <v>848</v>
      </c>
      <c r="B998" s="148"/>
      <c r="C998" s="148"/>
      <c r="D998" s="145">
        <f t="shared" si="15"/>
        <v>0</v>
      </c>
    </row>
    <row r="999" ht="15" customHeight="1" spans="1:4">
      <c r="A999" s="148" t="s">
        <v>849</v>
      </c>
      <c r="B999" s="148"/>
      <c r="C999" s="148"/>
      <c r="D999" s="145">
        <f t="shared" si="15"/>
        <v>0</v>
      </c>
    </row>
    <row r="1000" ht="15" customHeight="1" spans="1:4">
      <c r="A1000" s="148" t="s">
        <v>850</v>
      </c>
      <c r="B1000" s="148"/>
      <c r="C1000" s="148"/>
      <c r="D1000" s="145">
        <f t="shared" si="15"/>
        <v>0</v>
      </c>
    </row>
    <row r="1001" ht="15" customHeight="1" spans="1:4">
      <c r="A1001" s="148" t="s">
        <v>851</v>
      </c>
      <c r="B1001" s="148"/>
      <c r="C1001" s="148"/>
      <c r="D1001" s="145">
        <f t="shared" si="15"/>
        <v>0</v>
      </c>
    </row>
    <row r="1002" ht="15" customHeight="1" spans="1:4">
      <c r="A1002" s="148" t="s">
        <v>852</v>
      </c>
      <c r="B1002" s="148"/>
      <c r="C1002" s="148"/>
      <c r="D1002" s="145">
        <f t="shared" si="15"/>
        <v>0</v>
      </c>
    </row>
    <row r="1003" ht="15" customHeight="1" spans="1:4">
      <c r="A1003" s="148" t="s">
        <v>853</v>
      </c>
      <c r="B1003" s="147">
        <f>SUM(B1004:B1018)</f>
        <v>0</v>
      </c>
      <c r="C1003" s="147">
        <f>SUM(C1004:C1018)</f>
        <v>0</v>
      </c>
      <c r="D1003" s="145">
        <f t="shared" si="15"/>
        <v>0</v>
      </c>
    </row>
    <row r="1004" ht="15" customHeight="1" spans="1:4">
      <c r="A1004" s="148" t="s">
        <v>668</v>
      </c>
      <c r="B1004" s="148"/>
      <c r="C1004" s="148"/>
      <c r="D1004" s="145">
        <f t="shared" si="15"/>
        <v>0</v>
      </c>
    </row>
    <row r="1005" ht="15" customHeight="1" spans="1:4">
      <c r="A1005" s="148" t="s">
        <v>669</v>
      </c>
      <c r="B1005" s="148"/>
      <c r="C1005" s="148"/>
      <c r="D1005" s="145">
        <f t="shared" si="15"/>
        <v>0</v>
      </c>
    </row>
    <row r="1006" ht="15" customHeight="1" spans="1:4">
      <c r="A1006" s="148" t="s">
        <v>670</v>
      </c>
      <c r="B1006" s="148"/>
      <c r="C1006" s="148"/>
      <c r="D1006" s="145">
        <f t="shared" si="15"/>
        <v>0</v>
      </c>
    </row>
    <row r="1007" ht="15" customHeight="1" spans="1:4">
      <c r="A1007" s="148" t="s">
        <v>854</v>
      </c>
      <c r="B1007" s="148"/>
      <c r="C1007" s="148"/>
      <c r="D1007" s="145">
        <f t="shared" si="15"/>
        <v>0</v>
      </c>
    </row>
    <row r="1008" ht="15" customHeight="1" spans="1:4">
      <c r="A1008" s="148" t="s">
        <v>855</v>
      </c>
      <c r="B1008" s="148"/>
      <c r="C1008" s="148"/>
      <c r="D1008" s="145">
        <f t="shared" si="15"/>
        <v>0</v>
      </c>
    </row>
    <row r="1009" ht="15" customHeight="1" spans="1:4">
      <c r="A1009" s="148" t="s">
        <v>856</v>
      </c>
      <c r="B1009" s="148"/>
      <c r="C1009" s="148"/>
      <c r="D1009" s="145">
        <f t="shared" si="15"/>
        <v>0</v>
      </c>
    </row>
    <row r="1010" ht="15" customHeight="1" spans="1:4">
      <c r="A1010" s="148" t="s">
        <v>857</v>
      </c>
      <c r="B1010" s="148"/>
      <c r="C1010" s="148"/>
      <c r="D1010" s="145">
        <f t="shared" si="15"/>
        <v>0</v>
      </c>
    </row>
    <row r="1011" ht="15" customHeight="1" spans="1:4">
      <c r="A1011" s="148" t="s">
        <v>858</v>
      </c>
      <c r="B1011" s="148"/>
      <c r="C1011" s="148"/>
      <c r="D1011" s="145">
        <f t="shared" si="15"/>
        <v>0</v>
      </c>
    </row>
    <row r="1012" ht="15" customHeight="1" spans="1:4">
      <c r="A1012" s="148" t="s">
        <v>859</v>
      </c>
      <c r="B1012" s="148"/>
      <c r="C1012" s="148"/>
      <c r="D1012" s="145">
        <f t="shared" si="15"/>
        <v>0</v>
      </c>
    </row>
    <row r="1013" ht="15" customHeight="1" spans="1:4">
      <c r="A1013" s="148" t="s">
        <v>860</v>
      </c>
      <c r="B1013" s="148"/>
      <c r="C1013" s="148"/>
      <c r="D1013" s="145">
        <f t="shared" si="15"/>
        <v>0</v>
      </c>
    </row>
    <row r="1014" ht="15" customHeight="1" spans="1:4">
      <c r="A1014" s="148" t="s">
        <v>861</v>
      </c>
      <c r="B1014" s="148"/>
      <c r="C1014" s="148"/>
      <c r="D1014" s="145">
        <f t="shared" si="15"/>
        <v>0</v>
      </c>
    </row>
    <row r="1015" ht="15" customHeight="1" spans="1:4">
      <c r="A1015" s="148" t="s">
        <v>862</v>
      </c>
      <c r="B1015" s="148"/>
      <c r="C1015" s="148"/>
      <c r="D1015" s="145">
        <f t="shared" si="15"/>
        <v>0</v>
      </c>
    </row>
    <row r="1016" ht="15" customHeight="1" spans="1:4">
      <c r="A1016" s="148" t="s">
        <v>863</v>
      </c>
      <c r="B1016" s="148"/>
      <c r="C1016" s="148"/>
      <c r="D1016" s="145">
        <f t="shared" si="15"/>
        <v>0</v>
      </c>
    </row>
    <row r="1017" ht="15" customHeight="1" spans="1:4">
      <c r="A1017" s="148" t="s">
        <v>864</v>
      </c>
      <c r="B1017" s="148"/>
      <c r="C1017" s="148"/>
      <c r="D1017" s="145">
        <f t="shared" si="15"/>
        <v>0</v>
      </c>
    </row>
    <row r="1018" ht="15" customHeight="1" spans="1:4">
      <c r="A1018" s="148" t="s">
        <v>865</v>
      </c>
      <c r="B1018" s="148"/>
      <c r="C1018" s="148"/>
      <c r="D1018" s="145">
        <f t="shared" si="15"/>
        <v>0</v>
      </c>
    </row>
    <row r="1019" ht="15" customHeight="1" spans="1:4">
      <c r="A1019" s="148" t="s">
        <v>866</v>
      </c>
      <c r="B1019" s="147">
        <f>SUM(B1020:B1023)</f>
        <v>0</v>
      </c>
      <c r="C1019" s="147">
        <f>SUM(C1020:C1023)</f>
        <v>0</v>
      </c>
      <c r="D1019" s="145">
        <f t="shared" si="15"/>
        <v>0</v>
      </c>
    </row>
    <row r="1020" ht="15" customHeight="1" spans="1:4">
      <c r="A1020" s="148" t="s">
        <v>668</v>
      </c>
      <c r="B1020" s="148"/>
      <c r="C1020" s="148"/>
      <c r="D1020" s="145">
        <f t="shared" si="15"/>
        <v>0</v>
      </c>
    </row>
    <row r="1021" ht="15" customHeight="1" spans="1:4">
      <c r="A1021" s="148" t="s">
        <v>669</v>
      </c>
      <c r="B1021" s="148"/>
      <c r="C1021" s="148"/>
      <c r="D1021" s="145">
        <f t="shared" si="15"/>
        <v>0</v>
      </c>
    </row>
    <row r="1022" ht="15" customHeight="1" spans="1:4">
      <c r="A1022" s="148" t="s">
        <v>670</v>
      </c>
      <c r="B1022" s="148"/>
      <c r="C1022" s="148"/>
      <c r="D1022" s="145">
        <f t="shared" si="15"/>
        <v>0</v>
      </c>
    </row>
    <row r="1023" ht="15" customHeight="1" spans="1:4">
      <c r="A1023" s="148" t="s">
        <v>867</v>
      </c>
      <c r="B1023" s="148"/>
      <c r="C1023" s="148"/>
      <c r="D1023" s="145">
        <f t="shared" si="15"/>
        <v>0</v>
      </c>
    </row>
    <row r="1024" ht="15" customHeight="1" spans="1:4">
      <c r="A1024" s="148" t="s">
        <v>868</v>
      </c>
      <c r="B1024" s="147">
        <f>SUM(B1025:B1037)</f>
        <v>0</v>
      </c>
      <c r="C1024" s="147">
        <f>SUM(C1025:C1037)</f>
        <v>0</v>
      </c>
      <c r="D1024" s="145">
        <f t="shared" si="15"/>
        <v>0</v>
      </c>
    </row>
    <row r="1025" ht="15" customHeight="1" spans="1:4">
      <c r="A1025" s="148" t="s">
        <v>668</v>
      </c>
      <c r="B1025" s="148"/>
      <c r="C1025" s="148"/>
      <c r="D1025" s="145">
        <f t="shared" si="15"/>
        <v>0</v>
      </c>
    </row>
    <row r="1026" ht="15" customHeight="1" spans="1:4">
      <c r="A1026" s="148" t="s">
        <v>669</v>
      </c>
      <c r="B1026" s="148"/>
      <c r="C1026" s="148"/>
      <c r="D1026" s="145">
        <f t="shared" si="15"/>
        <v>0</v>
      </c>
    </row>
    <row r="1027" ht="15" customHeight="1" spans="1:4">
      <c r="A1027" s="148" t="s">
        <v>670</v>
      </c>
      <c r="B1027" s="148"/>
      <c r="C1027" s="148"/>
      <c r="D1027" s="145">
        <f t="shared" si="15"/>
        <v>0</v>
      </c>
    </row>
    <row r="1028" ht="15" customHeight="1" spans="1:4">
      <c r="A1028" s="148" t="s">
        <v>869</v>
      </c>
      <c r="B1028" s="148"/>
      <c r="C1028" s="148"/>
      <c r="D1028" s="145">
        <f t="shared" si="15"/>
        <v>0</v>
      </c>
    </row>
    <row r="1029" ht="15" customHeight="1" spans="1:4">
      <c r="A1029" s="148" t="s">
        <v>870</v>
      </c>
      <c r="B1029" s="148"/>
      <c r="C1029" s="148"/>
      <c r="D1029" s="145">
        <f t="shared" si="15"/>
        <v>0</v>
      </c>
    </row>
    <row r="1030" ht="15" customHeight="1" spans="1:4">
      <c r="A1030" s="148" t="s">
        <v>871</v>
      </c>
      <c r="B1030" s="148"/>
      <c r="C1030" s="148"/>
      <c r="D1030" s="145">
        <f t="shared" si="15"/>
        <v>0</v>
      </c>
    </row>
    <row r="1031" ht="15" customHeight="1" spans="1:4">
      <c r="A1031" s="148" t="s">
        <v>872</v>
      </c>
      <c r="B1031" s="148"/>
      <c r="C1031" s="148"/>
      <c r="D1031" s="145">
        <f t="shared" si="15"/>
        <v>0</v>
      </c>
    </row>
    <row r="1032" ht="15" customHeight="1" spans="1:4">
      <c r="A1032" s="148" t="s">
        <v>873</v>
      </c>
      <c r="B1032" s="148"/>
      <c r="C1032" s="148"/>
      <c r="D1032" s="145">
        <f t="shared" si="15"/>
        <v>0</v>
      </c>
    </row>
    <row r="1033" ht="15" customHeight="1" spans="1:4">
      <c r="A1033" s="148" t="s">
        <v>874</v>
      </c>
      <c r="B1033" s="148"/>
      <c r="C1033" s="148"/>
      <c r="D1033" s="145">
        <f t="shared" ref="D1033:D1096" si="16">B1033+C1033</f>
        <v>0</v>
      </c>
    </row>
    <row r="1034" ht="15" customHeight="1" spans="1:4">
      <c r="A1034" s="148" t="s">
        <v>875</v>
      </c>
      <c r="B1034" s="148"/>
      <c r="C1034" s="148"/>
      <c r="D1034" s="145">
        <f t="shared" si="16"/>
        <v>0</v>
      </c>
    </row>
    <row r="1035" ht="15" customHeight="1" spans="1:4">
      <c r="A1035" s="148" t="s">
        <v>820</v>
      </c>
      <c r="B1035" s="148"/>
      <c r="C1035" s="148"/>
      <c r="D1035" s="145">
        <f t="shared" si="16"/>
        <v>0</v>
      </c>
    </row>
    <row r="1036" ht="15" customHeight="1" spans="1:4">
      <c r="A1036" s="148" t="s">
        <v>876</v>
      </c>
      <c r="B1036" s="148"/>
      <c r="C1036" s="148"/>
      <c r="D1036" s="145">
        <f t="shared" si="16"/>
        <v>0</v>
      </c>
    </row>
    <row r="1037" ht="15" customHeight="1" spans="1:4">
      <c r="A1037" s="148" t="s">
        <v>877</v>
      </c>
      <c r="B1037" s="148"/>
      <c r="C1037" s="148"/>
      <c r="D1037" s="145">
        <f t="shared" si="16"/>
        <v>0</v>
      </c>
    </row>
    <row r="1038" ht="15" customHeight="1" spans="1:4">
      <c r="A1038" s="148" t="s">
        <v>878</v>
      </c>
      <c r="B1038" s="147">
        <f>SUM(B1039:B1044)</f>
        <v>0</v>
      </c>
      <c r="C1038" s="147">
        <f>SUM(C1039:C1044)</f>
        <v>0</v>
      </c>
      <c r="D1038" s="145">
        <f t="shared" si="16"/>
        <v>0</v>
      </c>
    </row>
    <row r="1039" ht="15" customHeight="1" spans="1:4">
      <c r="A1039" s="148" t="s">
        <v>668</v>
      </c>
      <c r="B1039" s="148"/>
      <c r="C1039" s="148"/>
      <c r="D1039" s="145">
        <f t="shared" si="16"/>
        <v>0</v>
      </c>
    </row>
    <row r="1040" ht="15" customHeight="1" spans="1:4">
      <c r="A1040" s="148" t="s">
        <v>669</v>
      </c>
      <c r="B1040" s="148"/>
      <c r="C1040" s="148"/>
      <c r="D1040" s="145">
        <f t="shared" si="16"/>
        <v>0</v>
      </c>
    </row>
    <row r="1041" ht="15" customHeight="1" spans="1:4">
      <c r="A1041" s="148" t="s">
        <v>670</v>
      </c>
      <c r="B1041" s="148"/>
      <c r="C1041" s="148"/>
      <c r="D1041" s="145">
        <f t="shared" si="16"/>
        <v>0</v>
      </c>
    </row>
    <row r="1042" ht="15" customHeight="1" spans="1:4">
      <c r="A1042" s="148" t="s">
        <v>879</v>
      </c>
      <c r="B1042" s="148"/>
      <c r="C1042" s="148"/>
      <c r="D1042" s="145">
        <f t="shared" si="16"/>
        <v>0</v>
      </c>
    </row>
    <row r="1043" ht="15" customHeight="1" spans="1:4">
      <c r="A1043" s="158" t="s">
        <v>880</v>
      </c>
      <c r="B1043" s="148"/>
      <c r="C1043" s="148"/>
      <c r="D1043" s="145">
        <f t="shared" si="16"/>
        <v>0</v>
      </c>
    </row>
    <row r="1044" ht="15" customHeight="1" spans="1:4">
      <c r="A1044" s="148" t="s">
        <v>881</v>
      </c>
      <c r="B1044" s="148"/>
      <c r="C1044" s="148"/>
      <c r="D1044" s="145">
        <f t="shared" si="16"/>
        <v>0</v>
      </c>
    </row>
    <row r="1045" ht="15" customHeight="1" spans="1:4">
      <c r="A1045" s="148" t="s">
        <v>882</v>
      </c>
      <c r="B1045" s="147">
        <f>SUM(B1046:B1051)</f>
        <v>0</v>
      </c>
      <c r="C1045" s="147">
        <f>SUM(C1046:C1051)</f>
        <v>0</v>
      </c>
      <c r="D1045" s="145">
        <f t="shared" si="16"/>
        <v>0</v>
      </c>
    </row>
    <row r="1046" ht="15" customHeight="1" spans="1:4">
      <c r="A1046" s="148" t="s">
        <v>668</v>
      </c>
      <c r="B1046" s="148"/>
      <c r="C1046" s="148"/>
      <c r="D1046" s="145">
        <f t="shared" si="16"/>
        <v>0</v>
      </c>
    </row>
    <row r="1047" ht="15" customHeight="1" spans="1:4">
      <c r="A1047" s="148" t="s">
        <v>669</v>
      </c>
      <c r="B1047" s="148"/>
      <c r="C1047" s="148"/>
      <c r="D1047" s="145">
        <f t="shared" si="16"/>
        <v>0</v>
      </c>
    </row>
    <row r="1048" ht="15" customHeight="1" spans="1:4">
      <c r="A1048" s="148" t="s">
        <v>670</v>
      </c>
      <c r="B1048" s="148"/>
      <c r="C1048" s="148"/>
      <c r="D1048" s="145">
        <f t="shared" si="16"/>
        <v>0</v>
      </c>
    </row>
    <row r="1049" ht="15" customHeight="1" spans="1:4">
      <c r="A1049" s="148" t="s">
        <v>883</v>
      </c>
      <c r="B1049" s="148"/>
      <c r="C1049" s="148"/>
      <c r="D1049" s="145">
        <f t="shared" si="16"/>
        <v>0</v>
      </c>
    </row>
    <row r="1050" ht="15" customHeight="1" spans="1:4">
      <c r="A1050" s="148" t="s">
        <v>884</v>
      </c>
      <c r="B1050" s="148"/>
      <c r="C1050" s="148"/>
      <c r="D1050" s="145">
        <f t="shared" si="16"/>
        <v>0</v>
      </c>
    </row>
    <row r="1051" ht="15" customHeight="1" spans="1:4">
      <c r="A1051" s="148" t="s">
        <v>885</v>
      </c>
      <c r="B1051" s="148"/>
      <c r="C1051" s="148"/>
      <c r="D1051" s="145">
        <f t="shared" si="16"/>
        <v>0</v>
      </c>
    </row>
    <row r="1052" ht="15" customHeight="1" spans="1:4">
      <c r="A1052" s="148" t="s">
        <v>886</v>
      </c>
      <c r="B1052" s="147">
        <f>SUM(B1053:B1057)</f>
        <v>0</v>
      </c>
      <c r="C1052" s="147">
        <f>SUM(C1053:C1057)</f>
        <v>0</v>
      </c>
      <c r="D1052" s="145">
        <f t="shared" si="16"/>
        <v>0</v>
      </c>
    </row>
    <row r="1053" ht="15" customHeight="1" spans="1:4">
      <c r="A1053" s="148" t="s">
        <v>887</v>
      </c>
      <c r="B1053" s="148"/>
      <c r="C1053" s="148"/>
      <c r="D1053" s="145">
        <f t="shared" si="16"/>
        <v>0</v>
      </c>
    </row>
    <row r="1054" ht="15" customHeight="1" spans="1:4">
      <c r="A1054" s="148" t="s">
        <v>888</v>
      </c>
      <c r="B1054" s="148"/>
      <c r="C1054" s="148"/>
      <c r="D1054" s="145">
        <f t="shared" si="16"/>
        <v>0</v>
      </c>
    </row>
    <row r="1055" ht="15" customHeight="1" spans="1:4">
      <c r="A1055" s="148" t="s">
        <v>889</v>
      </c>
      <c r="B1055" s="148"/>
      <c r="C1055" s="148"/>
      <c r="D1055" s="145">
        <f t="shared" si="16"/>
        <v>0</v>
      </c>
    </row>
    <row r="1056" ht="15" customHeight="1" spans="1:4">
      <c r="A1056" s="148" t="s">
        <v>890</v>
      </c>
      <c r="B1056" s="148"/>
      <c r="C1056" s="148"/>
      <c r="D1056" s="145">
        <f t="shared" si="16"/>
        <v>0</v>
      </c>
    </row>
    <row r="1057" ht="15" customHeight="1" spans="1:4">
      <c r="A1057" s="148" t="s">
        <v>891</v>
      </c>
      <c r="B1057" s="148"/>
      <c r="C1057" s="148"/>
      <c r="D1057" s="145">
        <f t="shared" si="16"/>
        <v>0</v>
      </c>
    </row>
    <row r="1058" s="137" customFormat="1" ht="15" customHeight="1" spans="1:4">
      <c r="A1058" s="143" t="s">
        <v>892</v>
      </c>
      <c r="B1058" s="156">
        <f>SUM(B1059,B1069,B1075)</f>
        <v>0</v>
      </c>
      <c r="C1058" s="156">
        <f>SUM(C1059,C1069,C1075)</f>
        <v>0</v>
      </c>
      <c r="D1058" s="145">
        <f t="shared" si="16"/>
        <v>0</v>
      </c>
    </row>
    <row r="1059" ht="15" customHeight="1" spans="1:4">
      <c r="A1059" s="148" t="s">
        <v>893</v>
      </c>
      <c r="B1059" s="147">
        <f>SUM(B1060:B1068)</f>
        <v>0</v>
      </c>
      <c r="C1059" s="147">
        <f>SUM(C1060:C1068)</f>
        <v>0</v>
      </c>
      <c r="D1059" s="145">
        <f t="shared" si="16"/>
        <v>0</v>
      </c>
    </row>
    <row r="1060" ht="15" customHeight="1" spans="1:4">
      <c r="A1060" s="148" t="s">
        <v>668</v>
      </c>
      <c r="B1060" s="148"/>
      <c r="C1060" s="148"/>
      <c r="D1060" s="145">
        <f t="shared" si="16"/>
        <v>0</v>
      </c>
    </row>
    <row r="1061" ht="15" customHeight="1" spans="1:4">
      <c r="A1061" s="148" t="s">
        <v>669</v>
      </c>
      <c r="B1061" s="148"/>
      <c r="C1061" s="148"/>
      <c r="D1061" s="145">
        <f t="shared" si="16"/>
        <v>0</v>
      </c>
    </row>
    <row r="1062" ht="15" customHeight="1" spans="1:4">
      <c r="A1062" s="148" t="s">
        <v>670</v>
      </c>
      <c r="B1062" s="148"/>
      <c r="C1062" s="148"/>
      <c r="D1062" s="145">
        <f t="shared" si="16"/>
        <v>0</v>
      </c>
    </row>
    <row r="1063" ht="15" customHeight="1" spans="1:4">
      <c r="A1063" s="148" t="s">
        <v>894</v>
      </c>
      <c r="B1063" s="148"/>
      <c r="C1063" s="148"/>
      <c r="D1063" s="145">
        <f t="shared" si="16"/>
        <v>0</v>
      </c>
    </row>
    <row r="1064" ht="15" customHeight="1" spans="1:4">
      <c r="A1064" s="148" t="s">
        <v>895</v>
      </c>
      <c r="B1064" s="148"/>
      <c r="C1064" s="148"/>
      <c r="D1064" s="145">
        <f t="shared" si="16"/>
        <v>0</v>
      </c>
    </row>
    <row r="1065" ht="15" customHeight="1" spans="1:4">
      <c r="A1065" s="148" t="s">
        <v>896</v>
      </c>
      <c r="B1065" s="148"/>
      <c r="C1065" s="148"/>
      <c r="D1065" s="145">
        <f t="shared" si="16"/>
        <v>0</v>
      </c>
    </row>
    <row r="1066" ht="15" customHeight="1" spans="1:4">
      <c r="A1066" s="148" t="s">
        <v>897</v>
      </c>
      <c r="B1066" s="148"/>
      <c r="C1066" s="148"/>
      <c r="D1066" s="145">
        <f t="shared" si="16"/>
        <v>0</v>
      </c>
    </row>
    <row r="1067" ht="15" customHeight="1" spans="1:4">
      <c r="A1067" s="148" t="s">
        <v>687</v>
      </c>
      <c r="B1067" s="148"/>
      <c r="C1067" s="148"/>
      <c r="D1067" s="145">
        <f t="shared" si="16"/>
        <v>0</v>
      </c>
    </row>
    <row r="1068" ht="15" customHeight="1" spans="1:4">
      <c r="A1068" s="148" t="s">
        <v>898</v>
      </c>
      <c r="B1068" s="148"/>
      <c r="C1068" s="148"/>
      <c r="D1068" s="145">
        <f t="shared" si="16"/>
        <v>0</v>
      </c>
    </row>
    <row r="1069" ht="15" customHeight="1" spans="1:4">
      <c r="A1069" s="148" t="s">
        <v>899</v>
      </c>
      <c r="B1069" s="147">
        <f>SUM(B1070:B1074)</f>
        <v>0</v>
      </c>
      <c r="C1069" s="147">
        <f>SUM(C1070:C1074)</f>
        <v>0</v>
      </c>
      <c r="D1069" s="145">
        <f t="shared" si="16"/>
        <v>0</v>
      </c>
    </row>
    <row r="1070" ht="15" customHeight="1" spans="1:4">
      <c r="A1070" s="148" t="s">
        <v>668</v>
      </c>
      <c r="B1070" s="148"/>
      <c r="C1070" s="148"/>
      <c r="D1070" s="145">
        <f t="shared" si="16"/>
        <v>0</v>
      </c>
    </row>
    <row r="1071" ht="15" customHeight="1" spans="1:4">
      <c r="A1071" s="148" t="s">
        <v>669</v>
      </c>
      <c r="B1071" s="148"/>
      <c r="C1071" s="148"/>
      <c r="D1071" s="145">
        <f t="shared" si="16"/>
        <v>0</v>
      </c>
    </row>
    <row r="1072" ht="15" customHeight="1" spans="1:4">
      <c r="A1072" s="148" t="s">
        <v>670</v>
      </c>
      <c r="B1072" s="148"/>
      <c r="C1072" s="148"/>
      <c r="D1072" s="145">
        <f t="shared" si="16"/>
        <v>0</v>
      </c>
    </row>
    <row r="1073" ht="15" customHeight="1" spans="1:4">
      <c r="A1073" s="148" t="s">
        <v>900</v>
      </c>
      <c r="B1073" s="148"/>
      <c r="C1073" s="148"/>
      <c r="D1073" s="145">
        <f t="shared" si="16"/>
        <v>0</v>
      </c>
    </row>
    <row r="1074" ht="15" customHeight="1" spans="1:4">
      <c r="A1074" s="148" t="s">
        <v>901</v>
      </c>
      <c r="B1074" s="148"/>
      <c r="C1074" s="148"/>
      <c r="D1074" s="145">
        <f t="shared" si="16"/>
        <v>0</v>
      </c>
    </row>
    <row r="1075" ht="15" customHeight="1" spans="1:4">
      <c r="A1075" s="148" t="s">
        <v>902</v>
      </c>
      <c r="B1075" s="147">
        <f>SUM(B1076:B1077)</f>
        <v>0</v>
      </c>
      <c r="C1075" s="147">
        <f>SUM(C1076:C1077)</f>
        <v>0</v>
      </c>
      <c r="D1075" s="145">
        <f t="shared" si="16"/>
        <v>0</v>
      </c>
    </row>
    <row r="1076" ht="15" customHeight="1" spans="1:4">
      <c r="A1076" s="148" t="s">
        <v>903</v>
      </c>
      <c r="B1076" s="148"/>
      <c r="C1076" s="148"/>
      <c r="D1076" s="145">
        <f t="shared" si="16"/>
        <v>0</v>
      </c>
    </row>
    <row r="1077" ht="15" customHeight="1" spans="1:4">
      <c r="A1077" s="148" t="s">
        <v>904</v>
      </c>
      <c r="B1077" s="148">
        <v>0</v>
      </c>
      <c r="C1077" s="148"/>
      <c r="D1077" s="145">
        <f t="shared" si="16"/>
        <v>0</v>
      </c>
    </row>
    <row r="1078" s="137" customFormat="1" ht="15" customHeight="1" spans="1:4">
      <c r="A1078" s="143" t="s">
        <v>905</v>
      </c>
      <c r="B1078" s="156">
        <f>SUM(B1079,B1086,B1092)</f>
        <v>0</v>
      </c>
      <c r="C1078" s="156">
        <f>SUM(C1079,C1086,C1092)</f>
        <v>0</v>
      </c>
      <c r="D1078" s="145">
        <f t="shared" si="16"/>
        <v>0</v>
      </c>
    </row>
    <row r="1079" ht="15" customHeight="1" spans="1:4">
      <c r="A1079" s="148" t="s">
        <v>906</v>
      </c>
      <c r="B1079" s="147">
        <f>SUM(B1080:B1085)</f>
        <v>0</v>
      </c>
      <c r="C1079" s="147">
        <f>SUM(C1080:C1085)</f>
        <v>0</v>
      </c>
      <c r="D1079" s="145">
        <f t="shared" si="16"/>
        <v>0</v>
      </c>
    </row>
    <row r="1080" ht="15" customHeight="1" spans="1:4">
      <c r="A1080" s="148" t="s">
        <v>668</v>
      </c>
      <c r="B1080" s="148"/>
      <c r="C1080" s="148"/>
      <c r="D1080" s="145">
        <f t="shared" si="16"/>
        <v>0</v>
      </c>
    </row>
    <row r="1081" ht="15" customHeight="1" spans="1:4">
      <c r="A1081" s="148" t="s">
        <v>669</v>
      </c>
      <c r="B1081" s="148"/>
      <c r="C1081" s="148"/>
      <c r="D1081" s="145">
        <f t="shared" si="16"/>
        <v>0</v>
      </c>
    </row>
    <row r="1082" ht="15" customHeight="1" spans="1:4">
      <c r="A1082" s="148" t="s">
        <v>670</v>
      </c>
      <c r="B1082" s="148"/>
      <c r="C1082" s="148"/>
      <c r="D1082" s="145">
        <f t="shared" si="16"/>
        <v>0</v>
      </c>
    </row>
    <row r="1083" ht="15" customHeight="1" spans="1:4">
      <c r="A1083" s="148" t="s">
        <v>907</v>
      </c>
      <c r="B1083" s="148"/>
      <c r="C1083" s="148"/>
      <c r="D1083" s="145">
        <f t="shared" si="16"/>
        <v>0</v>
      </c>
    </row>
    <row r="1084" ht="15" customHeight="1" spans="1:4">
      <c r="A1084" s="148" t="s">
        <v>687</v>
      </c>
      <c r="B1084" s="148"/>
      <c r="C1084" s="148"/>
      <c r="D1084" s="145">
        <f t="shared" si="16"/>
        <v>0</v>
      </c>
    </row>
    <row r="1085" ht="15" customHeight="1" spans="1:4">
      <c r="A1085" s="148" t="s">
        <v>908</v>
      </c>
      <c r="B1085" s="148"/>
      <c r="C1085" s="148"/>
      <c r="D1085" s="145">
        <f t="shared" si="16"/>
        <v>0</v>
      </c>
    </row>
    <row r="1086" ht="15" customHeight="1" spans="1:4">
      <c r="A1086" s="148" t="s">
        <v>909</v>
      </c>
      <c r="B1086" s="147">
        <f>SUM(B1087:B1091)</f>
        <v>0</v>
      </c>
      <c r="C1086" s="147">
        <f>SUM(C1087:C1091)</f>
        <v>0</v>
      </c>
      <c r="D1086" s="145">
        <f t="shared" si="16"/>
        <v>0</v>
      </c>
    </row>
    <row r="1087" ht="15" customHeight="1" spans="1:4">
      <c r="A1087" s="148" t="s">
        <v>910</v>
      </c>
      <c r="B1087" s="148"/>
      <c r="C1087" s="148"/>
      <c r="D1087" s="145">
        <f t="shared" si="16"/>
        <v>0</v>
      </c>
    </row>
    <row r="1088" ht="15" customHeight="1" spans="1:4">
      <c r="A1088" s="158" t="s">
        <v>911</v>
      </c>
      <c r="B1088" s="148"/>
      <c r="C1088" s="148"/>
      <c r="D1088" s="145">
        <f t="shared" si="16"/>
        <v>0</v>
      </c>
    </row>
    <row r="1089" ht="15" customHeight="1" spans="1:4">
      <c r="A1089" s="148" t="s">
        <v>912</v>
      </c>
      <c r="B1089" s="148"/>
      <c r="C1089" s="148"/>
      <c r="D1089" s="145">
        <f t="shared" si="16"/>
        <v>0</v>
      </c>
    </row>
    <row r="1090" ht="15" customHeight="1" spans="1:4">
      <c r="A1090" s="148" t="s">
        <v>913</v>
      </c>
      <c r="B1090" s="148"/>
      <c r="C1090" s="148"/>
      <c r="D1090" s="145">
        <f t="shared" si="16"/>
        <v>0</v>
      </c>
    </row>
    <row r="1091" ht="15" customHeight="1" spans="1:4">
      <c r="A1091" s="148" t="s">
        <v>914</v>
      </c>
      <c r="B1091" s="148"/>
      <c r="C1091" s="148"/>
      <c r="D1091" s="145">
        <f t="shared" si="16"/>
        <v>0</v>
      </c>
    </row>
    <row r="1092" ht="15" customHeight="1" spans="1:4">
      <c r="A1092" s="148" t="s">
        <v>915</v>
      </c>
      <c r="B1092" s="148"/>
      <c r="C1092" s="148"/>
      <c r="D1092" s="145">
        <f t="shared" si="16"/>
        <v>0</v>
      </c>
    </row>
    <row r="1093" s="137" customFormat="1" ht="15" customHeight="1" spans="1:4">
      <c r="A1093" s="143" t="s">
        <v>916</v>
      </c>
      <c r="B1093" s="156">
        <f>SUM(B1094:B1102)</f>
        <v>0</v>
      </c>
      <c r="C1093" s="156">
        <f>SUM(C1094:C1102)</f>
        <v>0</v>
      </c>
      <c r="D1093" s="145">
        <f t="shared" si="16"/>
        <v>0</v>
      </c>
    </row>
    <row r="1094" ht="15" customHeight="1" spans="1:4">
      <c r="A1094" s="148" t="s">
        <v>917</v>
      </c>
      <c r="B1094" s="148"/>
      <c r="C1094" s="148"/>
      <c r="D1094" s="145">
        <f t="shared" si="16"/>
        <v>0</v>
      </c>
    </row>
    <row r="1095" ht="15" customHeight="1" spans="1:4">
      <c r="A1095" s="148" t="s">
        <v>918</v>
      </c>
      <c r="B1095" s="148"/>
      <c r="C1095" s="148"/>
      <c r="D1095" s="145">
        <f t="shared" si="16"/>
        <v>0</v>
      </c>
    </row>
    <row r="1096" ht="15" customHeight="1" spans="1:4">
      <c r="A1096" s="148" t="s">
        <v>919</v>
      </c>
      <c r="B1096" s="148"/>
      <c r="C1096" s="148"/>
      <c r="D1096" s="145">
        <f t="shared" si="16"/>
        <v>0</v>
      </c>
    </row>
    <row r="1097" ht="15" customHeight="1" spans="1:4">
      <c r="A1097" s="148" t="s">
        <v>920</v>
      </c>
      <c r="B1097" s="148"/>
      <c r="C1097" s="148"/>
      <c r="D1097" s="145">
        <f t="shared" ref="D1097:D1160" si="17">B1097+C1097</f>
        <v>0</v>
      </c>
    </row>
    <row r="1098" ht="15" customHeight="1" spans="1:4">
      <c r="A1098" s="148" t="s">
        <v>921</v>
      </c>
      <c r="B1098" s="148"/>
      <c r="C1098" s="148"/>
      <c r="D1098" s="145">
        <f t="shared" si="17"/>
        <v>0</v>
      </c>
    </row>
    <row r="1099" ht="15" customHeight="1" spans="1:4">
      <c r="A1099" s="148" t="s">
        <v>686</v>
      </c>
      <c r="B1099" s="148"/>
      <c r="C1099" s="148"/>
      <c r="D1099" s="145">
        <f t="shared" si="17"/>
        <v>0</v>
      </c>
    </row>
    <row r="1100" ht="15" customHeight="1" spans="1:4">
      <c r="A1100" s="148" t="s">
        <v>922</v>
      </c>
      <c r="B1100" s="148"/>
      <c r="C1100" s="148"/>
      <c r="D1100" s="145">
        <f t="shared" si="17"/>
        <v>0</v>
      </c>
    </row>
    <row r="1101" ht="15" customHeight="1" spans="1:4">
      <c r="A1101" s="148" t="s">
        <v>923</v>
      </c>
      <c r="B1101" s="148"/>
      <c r="C1101" s="148"/>
      <c r="D1101" s="145">
        <f t="shared" si="17"/>
        <v>0</v>
      </c>
    </row>
    <row r="1102" ht="15" customHeight="1" spans="1:4">
      <c r="A1102" s="148" t="s">
        <v>924</v>
      </c>
      <c r="B1102" s="148"/>
      <c r="C1102" s="148"/>
      <c r="D1102" s="145">
        <f t="shared" si="17"/>
        <v>0</v>
      </c>
    </row>
    <row r="1103" s="137" customFormat="1" ht="15" customHeight="1" spans="1:4">
      <c r="A1103" s="143" t="s">
        <v>925</v>
      </c>
      <c r="B1103" s="156">
        <f>SUM(B1104,B1123,B1142,B1151,B1166)</f>
        <v>0</v>
      </c>
      <c r="C1103" s="156">
        <f>SUM(C1104,C1123,C1142,C1151,C1166)</f>
        <v>0</v>
      </c>
      <c r="D1103" s="145">
        <f t="shared" si="17"/>
        <v>0</v>
      </c>
    </row>
    <row r="1104" ht="15" customHeight="1" spans="1:4">
      <c r="A1104" s="148" t="s">
        <v>926</v>
      </c>
      <c r="B1104" s="147">
        <f>SUM(B1105:B1122)</f>
        <v>0</v>
      </c>
      <c r="C1104" s="147">
        <f>SUM(C1105:C1122)</f>
        <v>0</v>
      </c>
      <c r="D1104" s="145">
        <f t="shared" si="17"/>
        <v>0</v>
      </c>
    </row>
    <row r="1105" ht="15" customHeight="1" spans="1:4">
      <c r="A1105" s="148" t="s">
        <v>668</v>
      </c>
      <c r="B1105" s="148"/>
      <c r="C1105" s="148"/>
      <c r="D1105" s="145">
        <f t="shared" si="17"/>
        <v>0</v>
      </c>
    </row>
    <row r="1106" ht="15" customHeight="1" spans="1:4">
      <c r="A1106" s="148" t="s">
        <v>669</v>
      </c>
      <c r="B1106" s="148"/>
      <c r="C1106" s="148"/>
      <c r="D1106" s="145">
        <f t="shared" si="17"/>
        <v>0</v>
      </c>
    </row>
    <row r="1107" ht="15" customHeight="1" spans="1:4">
      <c r="A1107" s="148" t="s">
        <v>670</v>
      </c>
      <c r="B1107" s="148"/>
      <c r="C1107" s="148"/>
      <c r="D1107" s="145">
        <f t="shared" si="17"/>
        <v>0</v>
      </c>
    </row>
    <row r="1108" ht="15" customHeight="1" spans="1:4">
      <c r="A1108" s="148" t="s">
        <v>927</v>
      </c>
      <c r="B1108" s="148"/>
      <c r="C1108" s="148"/>
      <c r="D1108" s="145">
        <f t="shared" si="17"/>
        <v>0</v>
      </c>
    </row>
    <row r="1109" ht="15" customHeight="1" spans="1:4">
      <c r="A1109" s="148" t="s">
        <v>928</v>
      </c>
      <c r="B1109" s="148"/>
      <c r="C1109" s="148"/>
      <c r="D1109" s="145">
        <f t="shared" si="17"/>
        <v>0</v>
      </c>
    </row>
    <row r="1110" ht="15" customHeight="1" spans="1:4">
      <c r="A1110" s="148" t="s">
        <v>929</v>
      </c>
      <c r="B1110" s="148"/>
      <c r="C1110" s="148"/>
      <c r="D1110" s="145">
        <f t="shared" si="17"/>
        <v>0</v>
      </c>
    </row>
    <row r="1111" ht="15" customHeight="1" spans="1:4">
      <c r="A1111" s="148" t="s">
        <v>930</v>
      </c>
      <c r="B1111" s="148"/>
      <c r="C1111" s="148"/>
      <c r="D1111" s="145">
        <f t="shared" si="17"/>
        <v>0</v>
      </c>
    </row>
    <row r="1112" ht="15" customHeight="1" spans="1:4">
      <c r="A1112" s="148" t="s">
        <v>931</v>
      </c>
      <c r="B1112" s="148"/>
      <c r="C1112" s="148"/>
      <c r="D1112" s="145">
        <f t="shared" si="17"/>
        <v>0</v>
      </c>
    </row>
    <row r="1113" ht="15" customHeight="1" spans="1:4">
      <c r="A1113" s="148" t="s">
        <v>932</v>
      </c>
      <c r="B1113" s="148"/>
      <c r="C1113" s="148"/>
      <c r="D1113" s="145">
        <f t="shared" si="17"/>
        <v>0</v>
      </c>
    </row>
    <row r="1114" ht="15" customHeight="1" spans="1:4">
      <c r="A1114" s="148" t="s">
        <v>933</v>
      </c>
      <c r="B1114" s="148"/>
      <c r="C1114" s="148"/>
      <c r="D1114" s="145">
        <f t="shared" si="17"/>
        <v>0</v>
      </c>
    </row>
    <row r="1115" ht="15" customHeight="1" spans="1:4">
      <c r="A1115" s="148" t="s">
        <v>934</v>
      </c>
      <c r="B1115" s="148"/>
      <c r="C1115" s="148"/>
      <c r="D1115" s="145">
        <f t="shared" si="17"/>
        <v>0</v>
      </c>
    </row>
    <row r="1116" ht="15" customHeight="1" spans="1:4">
      <c r="A1116" s="148" t="s">
        <v>935</v>
      </c>
      <c r="B1116" s="148"/>
      <c r="C1116" s="148"/>
      <c r="D1116" s="145">
        <f t="shared" si="17"/>
        <v>0</v>
      </c>
    </row>
    <row r="1117" ht="15" customHeight="1" spans="1:4">
      <c r="A1117" s="148" t="s">
        <v>936</v>
      </c>
      <c r="B1117" s="148"/>
      <c r="C1117" s="148"/>
      <c r="D1117" s="145">
        <f t="shared" si="17"/>
        <v>0</v>
      </c>
    </row>
    <row r="1118" ht="15" customHeight="1" spans="1:4">
      <c r="A1118" s="148" t="s">
        <v>937</v>
      </c>
      <c r="B1118" s="148"/>
      <c r="C1118" s="148"/>
      <c r="D1118" s="145">
        <f t="shared" si="17"/>
        <v>0</v>
      </c>
    </row>
    <row r="1119" ht="15" customHeight="1" spans="1:4">
      <c r="A1119" s="148" t="s">
        <v>938</v>
      </c>
      <c r="B1119" s="148"/>
      <c r="C1119" s="148"/>
      <c r="D1119" s="145">
        <f t="shared" si="17"/>
        <v>0</v>
      </c>
    </row>
    <row r="1120" ht="15" customHeight="1" spans="1:4">
      <c r="A1120" s="148" t="s">
        <v>939</v>
      </c>
      <c r="B1120" s="148"/>
      <c r="C1120" s="148"/>
      <c r="D1120" s="145">
        <f t="shared" si="17"/>
        <v>0</v>
      </c>
    </row>
    <row r="1121" ht="15" customHeight="1" spans="1:4">
      <c r="A1121" s="148" t="s">
        <v>687</v>
      </c>
      <c r="B1121" s="148"/>
      <c r="C1121" s="148"/>
      <c r="D1121" s="145">
        <f t="shared" si="17"/>
        <v>0</v>
      </c>
    </row>
    <row r="1122" ht="15" customHeight="1" spans="1:4">
      <c r="A1122" s="148" t="s">
        <v>940</v>
      </c>
      <c r="B1122" s="148"/>
      <c r="C1122" s="148"/>
      <c r="D1122" s="145">
        <f t="shared" si="17"/>
        <v>0</v>
      </c>
    </row>
    <row r="1123" ht="15" customHeight="1" spans="1:4">
      <c r="A1123" s="148" t="s">
        <v>941</v>
      </c>
      <c r="B1123" s="147">
        <f>SUM(B1124:B1141)</f>
        <v>0</v>
      </c>
      <c r="C1123" s="147">
        <f>SUM(C1124:C1141)</f>
        <v>0</v>
      </c>
      <c r="D1123" s="145">
        <f t="shared" si="17"/>
        <v>0</v>
      </c>
    </row>
    <row r="1124" ht="15" customHeight="1" spans="1:4">
      <c r="A1124" s="148" t="s">
        <v>668</v>
      </c>
      <c r="B1124" s="148"/>
      <c r="C1124" s="148"/>
      <c r="D1124" s="145">
        <f t="shared" si="17"/>
        <v>0</v>
      </c>
    </row>
    <row r="1125" ht="15" customHeight="1" spans="1:4">
      <c r="A1125" s="148" t="s">
        <v>669</v>
      </c>
      <c r="B1125" s="148"/>
      <c r="C1125" s="148"/>
      <c r="D1125" s="145">
        <f t="shared" si="17"/>
        <v>0</v>
      </c>
    </row>
    <row r="1126" ht="15" customHeight="1" spans="1:4">
      <c r="A1126" s="148" t="s">
        <v>670</v>
      </c>
      <c r="B1126" s="148"/>
      <c r="C1126" s="148"/>
      <c r="D1126" s="145">
        <f t="shared" si="17"/>
        <v>0</v>
      </c>
    </row>
    <row r="1127" ht="15" customHeight="1" spans="1:4">
      <c r="A1127" s="148" t="s">
        <v>942</v>
      </c>
      <c r="B1127" s="148"/>
      <c r="C1127" s="148"/>
      <c r="D1127" s="145">
        <f t="shared" si="17"/>
        <v>0</v>
      </c>
    </row>
    <row r="1128" ht="15" customHeight="1" spans="1:4">
      <c r="A1128" s="148" t="s">
        <v>943</v>
      </c>
      <c r="B1128" s="148"/>
      <c r="C1128" s="148"/>
      <c r="D1128" s="145">
        <f t="shared" si="17"/>
        <v>0</v>
      </c>
    </row>
    <row r="1129" ht="15" customHeight="1" spans="1:4">
      <c r="A1129" s="148" t="s">
        <v>944</v>
      </c>
      <c r="B1129" s="148"/>
      <c r="C1129" s="148"/>
      <c r="D1129" s="145">
        <f t="shared" si="17"/>
        <v>0</v>
      </c>
    </row>
    <row r="1130" ht="15" customHeight="1" spans="1:4">
      <c r="A1130" s="148" t="s">
        <v>945</v>
      </c>
      <c r="B1130" s="148"/>
      <c r="C1130" s="148"/>
      <c r="D1130" s="145">
        <f t="shared" si="17"/>
        <v>0</v>
      </c>
    </row>
    <row r="1131" ht="15" customHeight="1" spans="1:4">
      <c r="A1131" s="148" t="s">
        <v>946</v>
      </c>
      <c r="B1131" s="148"/>
      <c r="C1131" s="148"/>
      <c r="D1131" s="145">
        <f t="shared" si="17"/>
        <v>0</v>
      </c>
    </row>
    <row r="1132" ht="15" customHeight="1" spans="1:4">
      <c r="A1132" s="148" t="s">
        <v>947</v>
      </c>
      <c r="B1132" s="148"/>
      <c r="C1132" s="148"/>
      <c r="D1132" s="145">
        <f t="shared" si="17"/>
        <v>0</v>
      </c>
    </row>
    <row r="1133" ht="15" customHeight="1" spans="1:4">
      <c r="A1133" s="148" t="s">
        <v>948</v>
      </c>
      <c r="B1133" s="148"/>
      <c r="C1133" s="148"/>
      <c r="D1133" s="145">
        <f t="shared" si="17"/>
        <v>0</v>
      </c>
    </row>
    <row r="1134" ht="15" customHeight="1" spans="1:4">
      <c r="A1134" s="148" t="s">
        <v>949</v>
      </c>
      <c r="B1134" s="148"/>
      <c r="C1134" s="148"/>
      <c r="D1134" s="145">
        <f t="shared" si="17"/>
        <v>0</v>
      </c>
    </row>
    <row r="1135" ht="15" customHeight="1" spans="1:4">
      <c r="A1135" s="148" t="s">
        <v>950</v>
      </c>
      <c r="B1135" s="148"/>
      <c r="C1135" s="148"/>
      <c r="D1135" s="145">
        <f t="shared" si="17"/>
        <v>0</v>
      </c>
    </row>
    <row r="1136" ht="15" customHeight="1" spans="1:4">
      <c r="A1136" s="148" t="s">
        <v>951</v>
      </c>
      <c r="B1136" s="148"/>
      <c r="C1136" s="148"/>
      <c r="D1136" s="145">
        <f t="shared" si="17"/>
        <v>0</v>
      </c>
    </row>
    <row r="1137" ht="15" customHeight="1" spans="1:4">
      <c r="A1137" s="148" t="s">
        <v>952</v>
      </c>
      <c r="B1137" s="148"/>
      <c r="C1137" s="148"/>
      <c r="D1137" s="145">
        <f t="shared" si="17"/>
        <v>0</v>
      </c>
    </row>
    <row r="1138" ht="15" customHeight="1" spans="1:4">
      <c r="A1138" s="148" t="s">
        <v>953</v>
      </c>
      <c r="B1138" s="148"/>
      <c r="C1138" s="148"/>
      <c r="D1138" s="145">
        <f t="shared" si="17"/>
        <v>0</v>
      </c>
    </row>
    <row r="1139" ht="15" customHeight="1" spans="1:4">
      <c r="A1139" s="148" t="s">
        <v>954</v>
      </c>
      <c r="B1139" s="148"/>
      <c r="C1139" s="148"/>
      <c r="D1139" s="145">
        <f t="shared" si="17"/>
        <v>0</v>
      </c>
    </row>
    <row r="1140" ht="15" customHeight="1" spans="1:4">
      <c r="A1140" s="148" t="s">
        <v>687</v>
      </c>
      <c r="B1140" s="148"/>
      <c r="C1140" s="148"/>
      <c r="D1140" s="145">
        <f t="shared" si="17"/>
        <v>0</v>
      </c>
    </row>
    <row r="1141" ht="15" customHeight="1" spans="1:4">
      <c r="A1141" s="148" t="s">
        <v>955</v>
      </c>
      <c r="B1141" s="148"/>
      <c r="C1141" s="148"/>
      <c r="D1141" s="145">
        <f t="shared" si="17"/>
        <v>0</v>
      </c>
    </row>
    <row r="1142" ht="15" customHeight="1" spans="1:4">
      <c r="A1142" s="148" t="s">
        <v>956</v>
      </c>
      <c r="B1142" s="147">
        <f>SUM(B1143:B1150)</f>
        <v>0</v>
      </c>
      <c r="C1142" s="147">
        <f>SUM(C1143:C1150)</f>
        <v>0</v>
      </c>
      <c r="D1142" s="145">
        <f t="shared" si="17"/>
        <v>0</v>
      </c>
    </row>
    <row r="1143" ht="15" customHeight="1" spans="1:4">
      <c r="A1143" s="148" t="s">
        <v>668</v>
      </c>
      <c r="B1143" s="148"/>
      <c r="C1143" s="148"/>
      <c r="D1143" s="145">
        <f t="shared" si="17"/>
        <v>0</v>
      </c>
    </row>
    <row r="1144" ht="15" customHeight="1" spans="1:4">
      <c r="A1144" s="148" t="s">
        <v>669</v>
      </c>
      <c r="B1144" s="148"/>
      <c r="C1144" s="148"/>
      <c r="D1144" s="145">
        <f t="shared" si="17"/>
        <v>0</v>
      </c>
    </row>
    <row r="1145" ht="15" customHeight="1" spans="1:4">
      <c r="A1145" s="148" t="s">
        <v>670</v>
      </c>
      <c r="B1145" s="148"/>
      <c r="C1145" s="148"/>
      <c r="D1145" s="145">
        <f t="shared" si="17"/>
        <v>0</v>
      </c>
    </row>
    <row r="1146" ht="15" customHeight="1" spans="1:4">
      <c r="A1146" s="148" t="s">
        <v>957</v>
      </c>
      <c r="B1146" s="148"/>
      <c r="C1146" s="148"/>
      <c r="D1146" s="145">
        <f t="shared" si="17"/>
        <v>0</v>
      </c>
    </row>
    <row r="1147" ht="15" customHeight="1" spans="1:4">
      <c r="A1147" s="148" t="s">
        <v>958</v>
      </c>
      <c r="B1147" s="148"/>
      <c r="C1147" s="148"/>
      <c r="D1147" s="145">
        <f t="shared" si="17"/>
        <v>0</v>
      </c>
    </row>
    <row r="1148" ht="15" customHeight="1" spans="1:4">
      <c r="A1148" s="148" t="s">
        <v>959</v>
      </c>
      <c r="B1148" s="148"/>
      <c r="C1148" s="148"/>
      <c r="D1148" s="145">
        <f t="shared" si="17"/>
        <v>0</v>
      </c>
    </row>
    <row r="1149" ht="15" customHeight="1" spans="1:4">
      <c r="A1149" s="148" t="s">
        <v>687</v>
      </c>
      <c r="B1149" s="148"/>
      <c r="C1149" s="148"/>
      <c r="D1149" s="145">
        <f t="shared" si="17"/>
        <v>0</v>
      </c>
    </row>
    <row r="1150" ht="15" customHeight="1" spans="1:4">
      <c r="A1150" s="148" t="s">
        <v>960</v>
      </c>
      <c r="B1150" s="148"/>
      <c r="C1150" s="148"/>
      <c r="D1150" s="145">
        <f t="shared" si="17"/>
        <v>0</v>
      </c>
    </row>
    <row r="1151" ht="15" customHeight="1" spans="1:4">
      <c r="A1151" s="148" t="s">
        <v>961</v>
      </c>
      <c r="B1151" s="147">
        <f>SUM(B1152:B1165)</f>
        <v>0</v>
      </c>
      <c r="C1151" s="147">
        <f>SUM(C1152:C1165)</f>
        <v>0</v>
      </c>
      <c r="D1151" s="145">
        <f t="shared" si="17"/>
        <v>0</v>
      </c>
    </row>
    <row r="1152" ht="15" customHeight="1" spans="1:4">
      <c r="A1152" s="148" t="s">
        <v>668</v>
      </c>
      <c r="B1152" s="148"/>
      <c r="C1152" s="148"/>
      <c r="D1152" s="145">
        <f t="shared" si="17"/>
        <v>0</v>
      </c>
    </row>
    <row r="1153" ht="15" customHeight="1" spans="1:4">
      <c r="A1153" s="148" t="s">
        <v>669</v>
      </c>
      <c r="B1153" s="148"/>
      <c r="C1153" s="148"/>
      <c r="D1153" s="145">
        <f t="shared" si="17"/>
        <v>0</v>
      </c>
    </row>
    <row r="1154" ht="15" customHeight="1" spans="1:4">
      <c r="A1154" s="148" t="s">
        <v>670</v>
      </c>
      <c r="B1154" s="148"/>
      <c r="C1154" s="148"/>
      <c r="D1154" s="145">
        <f t="shared" si="17"/>
        <v>0</v>
      </c>
    </row>
    <row r="1155" ht="15" customHeight="1" spans="1:4">
      <c r="A1155" s="148" t="s">
        <v>962</v>
      </c>
      <c r="B1155" s="148"/>
      <c r="C1155" s="148"/>
      <c r="D1155" s="145">
        <f t="shared" si="17"/>
        <v>0</v>
      </c>
    </row>
    <row r="1156" ht="15" customHeight="1" spans="1:4">
      <c r="A1156" s="148" t="s">
        <v>963</v>
      </c>
      <c r="B1156" s="148"/>
      <c r="C1156" s="148"/>
      <c r="D1156" s="145">
        <f t="shared" si="17"/>
        <v>0</v>
      </c>
    </row>
    <row r="1157" ht="15" customHeight="1" spans="1:4">
      <c r="A1157" s="148" t="s">
        <v>964</v>
      </c>
      <c r="B1157" s="148"/>
      <c r="C1157" s="148"/>
      <c r="D1157" s="145">
        <f t="shared" si="17"/>
        <v>0</v>
      </c>
    </row>
    <row r="1158" ht="15" customHeight="1" spans="1:4">
      <c r="A1158" s="148" t="s">
        <v>965</v>
      </c>
      <c r="B1158" s="148"/>
      <c r="C1158" s="148"/>
      <c r="D1158" s="145">
        <f t="shared" si="17"/>
        <v>0</v>
      </c>
    </row>
    <row r="1159" ht="15" customHeight="1" spans="1:4">
      <c r="A1159" s="148" t="s">
        <v>966</v>
      </c>
      <c r="B1159" s="148"/>
      <c r="C1159" s="148"/>
      <c r="D1159" s="145">
        <f t="shared" si="17"/>
        <v>0</v>
      </c>
    </row>
    <row r="1160" ht="15" customHeight="1" spans="1:4">
      <c r="A1160" s="148" t="s">
        <v>967</v>
      </c>
      <c r="B1160" s="148"/>
      <c r="C1160" s="148"/>
      <c r="D1160" s="145">
        <f t="shared" si="17"/>
        <v>0</v>
      </c>
    </row>
    <row r="1161" ht="15" customHeight="1" spans="1:4">
      <c r="A1161" s="148" t="s">
        <v>968</v>
      </c>
      <c r="B1161" s="148"/>
      <c r="C1161" s="148"/>
      <c r="D1161" s="145">
        <f t="shared" ref="D1161:D1224" si="18">B1161+C1161</f>
        <v>0</v>
      </c>
    </row>
    <row r="1162" ht="15" customHeight="1" spans="1:4">
      <c r="A1162" s="148" t="s">
        <v>969</v>
      </c>
      <c r="B1162" s="148"/>
      <c r="C1162" s="148"/>
      <c r="D1162" s="145">
        <f t="shared" si="18"/>
        <v>0</v>
      </c>
    </row>
    <row r="1163" ht="15" customHeight="1" spans="1:4">
      <c r="A1163" s="148" t="s">
        <v>970</v>
      </c>
      <c r="B1163" s="148"/>
      <c r="C1163" s="148"/>
      <c r="D1163" s="145">
        <f t="shared" si="18"/>
        <v>0</v>
      </c>
    </row>
    <row r="1164" ht="15" customHeight="1" spans="1:4">
      <c r="A1164" s="148" t="s">
        <v>971</v>
      </c>
      <c r="B1164" s="148"/>
      <c r="C1164" s="148"/>
      <c r="D1164" s="145">
        <f t="shared" si="18"/>
        <v>0</v>
      </c>
    </row>
    <row r="1165" ht="15" customHeight="1" spans="1:4">
      <c r="A1165" s="148" t="s">
        <v>972</v>
      </c>
      <c r="B1165" s="148"/>
      <c r="C1165" s="148"/>
      <c r="D1165" s="145">
        <f t="shared" si="18"/>
        <v>0</v>
      </c>
    </row>
    <row r="1166" ht="15" customHeight="1" spans="1:4">
      <c r="A1166" s="148" t="s">
        <v>973</v>
      </c>
      <c r="B1166" s="148"/>
      <c r="C1166" s="148"/>
      <c r="D1166" s="145">
        <f t="shared" si="18"/>
        <v>0</v>
      </c>
    </row>
    <row r="1167" s="137" customFormat="1" ht="15" customHeight="1" spans="1:4">
      <c r="A1167" s="143" t="s">
        <v>974</v>
      </c>
      <c r="B1167" s="156">
        <f>SUM(B1168,B1177,B1181)</f>
        <v>40</v>
      </c>
      <c r="C1167" s="156">
        <f>SUM(C1168,C1177,C1181)</f>
        <v>0</v>
      </c>
      <c r="D1167" s="145">
        <f t="shared" si="18"/>
        <v>40</v>
      </c>
    </row>
    <row r="1168" ht="15" customHeight="1" spans="1:4">
      <c r="A1168" s="148" t="s">
        <v>975</v>
      </c>
      <c r="B1168" s="147">
        <f>SUM(B1169:B1176)</f>
        <v>0</v>
      </c>
      <c r="C1168" s="147">
        <f>SUM(C1169:C1176)</f>
        <v>0</v>
      </c>
      <c r="D1168" s="145">
        <f t="shared" si="18"/>
        <v>0</v>
      </c>
    </row>
    <row r="1169" ht="15" customHeight="1" spans="1:4">
      <c r="A1169" s="148" t="s">
        <v>976</v>
      </c>
      <c r="B1169" s="148"/>
      <c r="C1169" s="148"/>
      <c r="D1169" s="145">
        <f t="shared" si="18"/>
        <v>0</v>
      </c>
    </row>
    <row r="1170" ht="15" customHeight="1" spans="1:4">
      <c r="A1170" s="148" t="s">
        <v>977</v>
      </c>
      <c r="B1170" s="148"/>
      <c r="C1170" s="148"/>
      <c r="D1170" s="145">
        <f t="shared" si="18"/>
        <v>0</v>
      </c>
    </row>
    <row r="1171" ht="15" customHeight="1" spans="1:4">
      <c r="A1171" s="148" t="s">
        <v>978</v>
      </c>
      <c r="B1171" s="148"/>
      <c r="C1171" s="148"/>
      <c r="D1171" s="145">
        <f t="shared" si="18"/>
        <v>0</v>
      </c>
    </row>
    <row r="1172" ht="15" customHeight="1" spans="1:4">
      <c r="A1172" s="148" t="s">
        <v>979</v>
      </c>
      <c r="B1172" s="148"/>
      <c r="C1172" s="148"/>
      <c r="D1172" s="145">
        <f t="shared" si="18"/>
        <v>0</v>
      </c>
    </row>
    <row r="1173" ht="15" customHeight="1" spans="1:4">
      <c r="A1173" s="148" t="s">
        <v>980</v>
      </c>
      <c r="B1173" s="148"/>
      <c r="C1173" s="148"/>
      <c r="D1173" s="145">
        <f t="shared" si="18"/>
        <v>0</v>
      </c>
    </row>
    <row r="1174" ht="15" customHeight="1" spans="1:4">
      <c r="A1174" s="148" t="s">
        <v>981</v>
      </c>
      <c r="B1174" s="148"/>
      <c r="C1174" s="148"/>
      <c r="D1174" s="145">
        <f t="shared" si="18"/>
        <v>0</v>
      </c>
    </row>
    <row r="1175" ht="15" customHeight="1" spans="1:4">
      <c r="A1175" s="148" t="s">
        <v>982</v>
      </c>
      <c r="B1175" s="148"/>
      <c r="C1175" s="148"/>
      <c r="D1175" s="145">
        <f t="shared" si="18"/>
        <v>0</v>
      </c>
    </row>
    <row r="1176" ht="15" customHeight="1" spans="1:4">
      <c r="A1176" s="148" t="s">
        <v>983</v>
      </c>
      <c r="B1176" s="148"/>
      <c r="C1176" s="148"/>
      <c r="D1176" s="145">
        <f t="shared" si="18"/>
        <v>0</v>
      </c>
    </row>
    <row r="1177" ht="15" customHeight="1" spans="1:4">
      <c r="A1177" s="148" t="s">
        <v>984</v>
      </c>
      <c r="B1177" s="147">
        <f>SUM(B1178:B1180)</f>
        <v>40</v>
      </c>
      <c r="C1177" s="147">
        <f>SUM(C1178:C1180)</f>
        <v>0</v>
      </c>
      <c r="D1177" s="145">
        <f t="shared" si="18"/>
        <v>40</v>
      </c>
    </row>
    <row r="1178" ht="15" customHeight="1" spans="1:4">
      <c r="A1178" s="148" t="s">
        <v>985</v>
      </c>
      <c r="B1178" s="148">
        <v>22.51</v>
      </c>
      <c r="C1178" s="148"/>
      <c r="D1178" s="145">
        <f t="shared" si="18"/>
        <v>22.51</v>
      </c>
    </row>
    <row r="1179" ht="15" customHeight="1" spans="1:4">
      <c r="A1179" s="148" t="s">
        <v>986</v>
      </c>
      <c r="B1179" s="148">
        <v>17.49</v>
      </c>
      <c r="C1179" s="148"/>
      <c r="D1179" s="145">
        <f t="shared" si="18"/>
        <v>17.49</v>
      </c>
    </row>
    <row r="1180" ht="15" customHeight="1" spans="1:4">
      <c r="A1180" s="148" t="s">
        <v>987</v>
      </c>
      <c r="B1180" s="148"/>
      <c r="C1180" s="148"/>
      <c r="D1180" s="145">
        <f t="shared" si="18"/>
        <v>0</v>
      </c>
    </row>
    <row r="1181" ht="15" customHeight="1" spans="1:4">
      <c r="A1181" s="148" t="s">
        <v>988</v>
      </c>
      <c r="B1181" s="147">
        <f>SUM(B1182:B1184)</f>
        <v>0</v>
      </c>
      <c r="C1181" s="147">
        <f>SUM(C1182:C1184)</f>
        <v>0</v>
      </c>
      <c r="D1181" s="145">
        <f t="shared" si="18"/>
        <v>0</v>
      </c>
    </row>
    <row r="1182" ht="15" customHeight="1" spans="1:4">
      <c r="A1182" s="148" t="s">
        <v>989</v>
      </c>
      <c r="B1182" s="148"/>
      <c r="C1182" s="148"/>
      <c r="D1182" s="145">
        <f t="shared" si="18"/>
        <v>0</v>
      </c>
    </row>
    <row r="1183" ht="15" customHeight="1" spans="1:4">
      <c r="A1183" s="148" t="s">
        <v>990</v>
      </c>
      <c r="B1183" s="148"/>
      <c r="C1183" s="148"/>
      <c r="D1183" s="145">
        <f t="shared" si="18"/>
        <v>0</v>
      </c>
    </row>
    <row r="1184" ht="15" customHeight="1" spans="1:4">
      <c r="A1184" s="148" t="s">
        <v>991</v>
      </c>
      <c r="B1184" s="148"/>
      <c r="C1184" s="148"/>
      <c r="D1184" s="145">
        <f t="shared" si="18"/>
        <v>0</v>
      </c>
    </row>
    <row r="1185" s="137" customFormat="1" ht="15" customHeight="1" spans="1:4">
      <c r="A1185" s="143" t="s">
        <v>992</v>
      </c>
      <c r="B1185" s="156">
        <f>SUM(B1186,B1201,B1215,B1220,B1226)</f>
        <v>0</v>
      </c>
      <c r="C1185" s="156">
        <f>SUM(C1186,C1201,C1215,C1220,C1226)</f>
        <v>0</v>
      </c>
      <c r="D1185" s="145">
        <f t="shared" si="18"/>
        <v>0</v>
      </c>
    </row>
    <row r="1186" ht="15" customHeight="1" spans="1:4">
      <c r="A1186" s="148" t="s">
        <v>993</v>
      </c>
      <c r="B1186" s="147">
        <f>SUM(B1187:B1200)</f>
        <v>0</v>
      </c>
      <c r="C1186" s="147">
        <f>SUM(C1187:C1200)</f>
        <v>0</v>
      </c>
      <c r="D1186" s="145">
        <f t="shared" si="18"/>
        <v>0</v>
      </c>
    </row>
    <row r="1187" ht="15" customHeight="1" spans="1:4">
      <c r="A1187" s="148" t="s">
        <v>668</v>
      </c>
      <c r="B1187" s="148"/>
      <c r="C1187" s="148"/>
      <c r="D1187" s="145">
        <f t="shared" si="18"/>
        <v>0</v>
      </c>
    </row>
    <row r="1188" ht="15" customHeight="1" spans="1:4">
      <c r="A1188" s="148" t="s">
        <v>669</v>
      </c>
      <c r="B1188" s="148"/>
      <c r="C1188" s="148"/>
      <c r="D1188" s="145">
        <f t="shared" si="18"/>
        <v>0</v>
      </c>
    </row>
    <row r="1189" ht="15" customHeight="1" spans="1:4">
      <c r="A1189" s="148" t="s">
        <v>670</v>
      </c>
      <c r="B1189" s="148"/>
      <c r="C1189" s="148"/>
      <c r="D1189" s="145">
        <f t="shared" si="18"/>
        <v>0</v>
      </c>
    </row>
    <row r="1190" ht="15" customHeight="1" spans="1:4">
      <c r="A1190" s="148" t="s">
        <v>994</v>
      </c>
      <c r="B1190" s="148"/>
      <c r="C1190" s="148"/>
      <c r="D1190" s="145">
        <f t="shared" si="18"/>
        <v>0</v>
      </c>
    </row>
    <row r="1191" ht="15" customHeight="1" spans="1:4">
      <c r="A1191" s="148" t="s">
        <v>995</v>
      </c>
      <c r="B1191" s="148"/>
      <c r="C1191" s="148"/>
      <c r="D1191" s="145">
        <f t="shared" si="18"/>
        <v>0</v>
      </c>
    </row>
    <row r="1192" ht="15" customHeight="1" spans="1:4">
      <c r="A1192" s="148" t="s">
        <v>996</v>
      </c>
      <c r="B1192" s="148"/>
      <c r="C1192" s="148"/>
      <c r="D1192" s="145">
        <f t="shared" si="18"/>
        <v>0</v>
      </c>
    </row>
    <row r="1193" ht="15" customHeight="1" spans="1:4">
      <c r="A1193" s="148" t="s">
        <v>997</v>
      </c>
      <c r="B1193" s="148"/>
      <c r="C1193" s="148"/>
      <c r="D1193" s="145">
        <f t="shared" si="18"/>
        <v>0</v>
      </c>
    </row>
    <row r="1194" ht="15" customHeight="1" spans="1:4">
      <c r="A1194" s="148" t="s">
        <v>998</v>
      </c>
      <c r="B1194" s="148"/>
      <c r="C1194" s="148"/>
      <c r="D1194" s="145">
        <f t="shared" si="18"/>
        <v>0</v>
      </c>
    </row>
    <row r="1195" ht="15" customHeight="1" spans="1:4">
      <c r="A1195" s="148" t="s">
        <v>999</v>
      </c>
      <c r="B1195" s="148"/>
      <c r="C1195" s="148"/>
      <c r="D1195" s="145">
        <f t="shared" si="18"/>
        <v>0</v>
      </c>
    </row>
    <row r="1196" ht="15" customHeight="1" spans="1:4">
      <c r="A1196" s="148" t="s">
        <v>1000</v>
      </c>
      <c r="B1196" s="148"/>
      <c r="C1196" s="148"/>
      <c r="D1196" s="145">
        <f t="shared" si="18"/>
        <v>0</v>
      </c>
    </row>
    <row r="1197" ht="15" customHeight="1" spans="1:4">
      <c r="A1197" s="148" t="s">
        <v>1001</v>
      </c>
      <c r="B1197" s="148"/>
      <c r="C1197" s="148"/>
      <c r="D1197" s="145">
        <f t="shared" si="18"/>
        <v>0</v>
      </c>
    </row>
    <row r="1198" ht="15" customHeight="1" spans="1:4">
      <c r="A1198" s="148" t="s">
        <v>1002</v>
      </c>
      <c r="B1198" s="148"/>
      <c r="C1198" s="148"/>
      <c r="D1198" s="145">
        <f t="shared" si="18"/>
        <v>0</v>
      </c>
    </row>
    <row r="1199" ht="15" customHeight="1" spans="1:4">
      <c r="A1199" s="148" t="s">
        <v>687</v>
      </c>
      <c r="B1199" s="148"/>
      <c r="C1199" s="148"/>
      <c r="D1199" s="145">
        <f t="shared" si="18"/>
        <v>0</v>
      </c>
    </row>
    <row r="1200" ht="15" customHeight="1" spans="1:4">
      <c r="A1200" s="148" t="s">
        <v>1003</v>
      </c>
      <c r="B1200" s="148"/>
      <c r="C1200" s="148"/>
      <c r="D1200" s="145">
        <f t="shared" si="18"/>
        <v>0</v>
      </c>
    </row>
    <row r="1201" ht="15" customHeight="1" spans="1:4">
      <c r="A1201" s="148" t="s">
        <v>1004</v>
      </c>
      <c r="B1201" s="147">
        <f>SUM(B1202:B1214)</f>
        <v>0</v>
      </c>
      <c r="C1201" s="147">
        <f>SUM(C1202:C1214)</f>
        <v>0</v>
      </c>
      <c r="D1201" s="145">
        <f t="shared" si="18"/>
        <v>0</v>
      </c>
    </row>
    <row r="1202" ht="15" customHeight="1" spans="1:4">
      <c r="A1202" s="148" t="s">
        <v>668</v>
      </c>
      <c r="B1202" s="148"/>
      <c r="C1202" s="148"/>
      <c r="D1202" s="145">
        <f t="shared" si="18"/>
        <v>0</v>
      </c>
    </row>
    <row r="1203" ht="15" customHeight="1" spans="1:4">
      <c r="A1203" s="148" t="s">
        <v>669</v>
      </c>
      <c r="B1203" s="148"/>
      <c r="C1203" s="148"/>
      <c r="D1203" s="145">
        <f t="shared" si="18"/>
        <v>0</v>
      </c>
    </row>
    <row r="1204" ht="15" customHeight="1" spans="1:4">
      <c r="A1204" s="148" t="s">
        <v>670</v>
      </c>
      <c r="B1204" s="148"/>
      <c r="C1204" s="148"/>
      <c r="D1204" s="145">
        <f t="shared" si="18"/>
        <v>0</v>
      </c>
    </row>
    <row r="1205" ht="15" customHeight="1" spans="1:4">
      <c r="A1205" s="148" t="s">
        <v>1005</v>
      </c>
      <c r="B1205" s="148"/>
      <c r="C1205" s="148"/>
      <c r="D1205" s="145">
        <f t="shared" si="18"/>
        <v>0</v>
      </c>
    </row>
    <row r="1206" ht="15" customHeight="1" spans="1:4">
      <c r="A1206" s="148" t="s">
        <v>1006</v>
      </c>
      <c r="B1206" s="148"/>
      <c r="C1206" s="148"/>
      <c r="D1206" s="145">
        <f t="shared" si="18"/>
        <v>0</v>
      </c>
    </row>
    <row r="1207" ht="15" customHeight="1" spans="1:4">
      <c r="A1207" s="148" t="s">
        <v>1007</v>
      </c>
      <c r="B1207" s="148"/>
      <c r="C1207" s="148"/>
      <c r="D1207" s="145">
        <f t="shared" si="18"/>
        <v>0</v>
      </c>
    </row>
    <row r="1208" ht="15" customHeight="1" spans="1:4">
      <c r="A1208" s="148" t="s">
        <v>1008</v>
      </c>
      <c r="B1208" s="148"/>
      <c r="C1208" s="148"/>
      <c r="D1208" s="145">
        <f t="shared" si="18"/>
        <v>0</v>
      </c>
    </row>
    <row r="1209" ht="15" customHeight="1" spans="1:4">
      <c r="A1209" s="148" t="s">
        <v>1009</v>
      </c>
      <c r="B1209" s="148"/>
      <c r="C1209" s="148"/>
      <c r="D1209" s="145">
        <f t="shared" si="18"/>
        <v>0</v>
      </c>
    </row>
    <row r="1210" ht="15" customHeight="1" spans="1:4">
      <c r="A1210" s="148" t="s">
        <v>1010</v>
      </c>
      <c r="B1210" s="148"/>
      <c r="C1210" s="148"/>
      <c r="D1210" s="145">
        <f t="shared" si="18"/>
        <v>0</v>
      </c>
    </row>
    <row r="1211" ht="15" customHeight="1" spans="1:4">
      <c r="A1211" s="148" t="s">
        <v>1011</v>
      </c>
      <c r="B1211" s="148"/>
      <c r="C1211" s="148"/>
      <c r="D1211" s="145">
        <f t="shared" si="18"/>
        <v>0</v>
      </c>
    </row>
    <row r="1212" ht="15" customHeight="1" spans="1:4">
      <c r="A1212" s="148" t="s">
        <v>1012</v>
      </c>
      <c r="B1212" s="148"/>
      <c r="C1212" s="148"/>
      <c r="D1212" s="145">
        <f t="shared" si="18"/>
        <v>0</v>
      </c>
    </row>
    <row r="1213" ht="15" customHeight="1" spans="1:4">
      <c r="A1213" s="148" t="s">
        <v>687</v>
      </c>
      <c r="B1213" s="148"/>
      <c r="C1213" s="148"/>
      <c r="D1213" s="145">
        <f t="shared" si="18"/>
        <v>0</v>
      </c>
    </row>
    <row r="1214" ht="15" customHeight="1" spans="1:4">
      <c r="A1214" s="148" t="s">
        <v>1013</v>
      </c>
      <c r="B1214" s="148"/>
      <c r="C1214" s="148"/>
      <c r="D1214" s="145">
        <f t="shared" si="18"/>
        <v>0</v>
      </c>
    </row>
    <row r="1215" ht="15" customHeight="1" spans="1:4">
      <c r="A1215" s="148" t="s">
        <v>1014</v>
      </c>
      <c r="B1215" s="147">
        <f>SUM(B1216:B1219)</f>
        <v>0</v>
      </c>
      <c r="C1215" s="147">
        <f>SUM(C1216:C1219)</f>
        <v>0</v>
      </c>
      <c r="D1215" s="145">
        <f t="shared" si="18"/>
        <v>0</v>
      </c>
    </row>
    <row r="1216" ht="15" customHeight="1" spans="1:4">
      <c r="A1216" s="148" t="s">
        <v>1015</v>
      </c>
      <c r="B1216" s="148"/>
      <c r="C1216" s="148"/>
      <c r="D1216" s="145">
        <f t="shared" si="18"/>
        <v>0</v>
      </c>
    </row>
    <row r="1217" ht="15" customHeight="1" spans="1:4">
      <c r="A1217" s="148" t="s">
        <v>1016</v>
      </c>
      <c r="B1217" s="148"/>
      <c r="C1217" s="148"/>
      <c r="D1217" s="145">
        <f t="shared" si="18"/>
        <v>0</v>
      </c>
    </row>
    <row r="1218" ht="15" customHeight="1" spans="1:4">
      <c r="A1218" s="148" t="s">
        <v>1017</v>
      </c>
      <c r="B1218" s="148"/>
      <c r="C1218" s="148"/>
      <c r="D1218" s="145">
        <f t="shared" si="18"/>
        <v>0</v>
      </c>
    </row>
    <row r="1219" ht="15" customHeight="1" spans="1:4">
      <c r="A1219" s="148" t="s">
        <v>1018</v>
      </c>
      <c r="B1219" s="148"/>
      <c r="C1219" s="148"/>
      <c r="D1219" s="145">
        <f t="shared" si="18"/>
        <v>0</v>
      </c>
    </row>
    <row r="1220" ht="15" customHeight="1" spans="1:4">
      <c r="A1220" s="148" t="s">
        <v>1019</v>
      </c>
      <c r="B1220" s="147">
        <f>SUM(B1221:B1225)</f>
        <v>0</v>
      </c>
      <c r="C1220" s="147">
        <f>SUM(C1221:C1225)</f>
        <v>0</v>
      </c>
      <c r="D1220" s="145">
        <f t="shared" si="18"/>
        <v>0</v>
      </c>
    </row>
    <row r="1221" ht="15" customHeight="1" spans="1:4">
      <c r="A1221" s="148" t="s">
        <v>1020</v>
      </c>
      <c r="B1221" s="148"/>
      <c r="C1221" s="148"/>
      <c r="D1221" s="145">
        <f t="shared" si="18"/>
        <v>0</v>
      </c>
    </row>
    <row r="1222" ht="15" customHeight="1" spans="1:4">
      <c r="A1222" s="148" t="s">
        <v>1021</v>
      </c>
      <c r="B1222" s="148"/>
      <c r="C1222" s="148"/>
      <c r="D1222" s="145">
        <f t="shared" si="18"/>
        <v>0</v>
      </c>
    </row>
    <row r="1223" ht="15" customHeight="1" spans="1:4">
      <c r="A1223" s="148" t="s">
        <v>1022</v>
      </c>
      <c r="B1223" s="148"/>
      <c r="C1223" s="148"/>
      <c r="D1223" s="145">
        <f t="shared" si="18"/>
        <v>0</v>
      </c>
    </row>
    <row r="1224" ht="15" customHeight="1" spans="1:4">
      <c r="A1224" s="148" t="s">
        <v>1023</v>
      </c>
      <c r="B1224" s="148"/>
      <c r="C1224" s="148"/>
      <c r="D1224" s="145">
        <f t="shared" si="18"/>
        <v>0</v>
      </c>
    </row>
    <row r="1225" ht="15" customHeight="1" spans="1:4">
      <c r="A1225" s="148" t="s">
        <v>1024</v>
      </c>
      <c r="B1225" s="148"/>
      <c r="C1225" s="148"/>
      <c r="D1225" s="145">
        <f t="shared" ref="D1225:D1288" si="19">B1225+C1225</f>
        <v>0</v>
      </c>
    </row>
    <row r="1226" ht="15" customHeight="1" spans="1:4">
      <c r="A1226" s="148" t="s">
        <v>1025</v>
      </c>
      <c r="B1226" s="147">
        <f>SUM(B1227:B1237)</f>
        <v>0</v>
      </c>
      <c r="C1226" s="147">
        <f>SUM(C1227:C1237)</f>
        <v>0</v>
      </c>
      <c r="D1226" s="145">
        <f t="shared" si="19"/>
        <v>0</v>
      </c>
    </row>
    <row r="1227" ht="15" customHeight="1" spans="1:4">
      <c r="A1227" s="148" t="s">
        <v>1026</v>
      </c>
      <c r="B1227" s="148"/>
      <c r="C1227" s="148"/>
      <c r="D1227" s="145">
        <f t="shared" si="19"/>
        <v>0</v>
      </c>
    </row>
    <row r="1228" ht="15" customHeight="1" spans="1:4">
      <c r="A1228" s="148" t="s">
        <v>1027</v>
      </c>
      <c r="B1228" s="148"/>
      <c r="C1228" s="148"/>
      <c r="D1228" s="145">
        <f t="shared" si="19"/>
        <v>0</v>
      </c>
    </row>
    <row r="1229" ht="15" customHeight="1" spans="1:4">
      <c r="A1229" s="148" t="s">
        <v>1028</v>
      </c>
      <c r="B1229" s="148"/>
      <c r="C1229" s="148"/>
      <c r="D1229" s="145">
        <f t="shared" si="19"/>
        <v>0</v>
      </c>
    </row>
    <row r="1230" ht="15" customHeight="1" spans="1:4">
      <c r="A1230" s="148" t="s">
        <v>1029</v>
      </c>
      <c r="B1230" s="148"/>
      <c r="C1230" s="148"/>
      <c r="D1230" s="145">
        <f t="shared" si="19"/>
        <v>0</v>
      </c>
    </row>
    <row r="1231" ht="15" customHeight="1" spans="1:4">
      <c r="A1231" s="148" t="s">
        <v>1030</v>
      </c>
      <c r="B1231" s="148"/>
      <c r="C1231" s="148"/>
      <c r="D1231" s="145">
        <f t="shared" si="19"/>
        <v>0</v>
      </c>
    </row>
    <row r="1232" ht="15" customHeight="1" spans="1:4">
      <c r="A1232" s="148" t="s">
        <v>1031</v>
      </c>
      <c r="B1232" s="148"/>
      <c r="C1232" s="148"/>
      <c r="D1232" s="145">
        <f t="shared" si="19"/>
        <v>0</v>
      </c>
    </row>
    <row r="1233" ht="15" customHeight="1" spans="1:4">
      <c r="A1233" s="148" t="s">
        <v>1032</v>
      </c>
      <c r="B1233" s="148"/>
      <c r="C1233" s="148"/>
      <c r="D1233" s="145">
        <f t="shared" si="19"/>
        <v>0</v>
      </c>
    </row>
    <row r="1234" ht="15" customHeight="1" spans="1:4">
      <c r="A1234" s="148" t="s">
        <v>1033</v>
      </c>
      <c r="B1234" s="148"/>
      <c r="C1234" s="148"/>
      <c r="D1234" s="145">
        <f t="shared" si="19"/>
        <v>0</v>
      </c>
    </row>
    <row r="1235" ht="15" customHeight="1" spans="1:4">
      <c r="A1235" s="148" t="s">
        <v>1034</v>
      </c>
      <c r="B1235" s="148"/>
      <c r="C1235" s="148"/>
      <c r="D1235" s="145">
        <f t="shared" si="19"/>
        <v>0</v>
      </c>
    </row>
    <row r="1236" ht="15" customHeight="1" spans="1:4">
      <c r="A1236" s="148" t="s">
        <v>1035</v>
      </c>
      <c r="B1236" s="148"/>
      <c r="C1236" s="148"/>
      <c r="D1236" s="145">
        <f t="shared" si="19"/>
        <v>0</v>
      </c>
    </row>
    <row r="1237" ht="15" customHeight="1" spans="1:4">
      <c r="A1237" s="148" t="s">
        <v>1036</v>
      </c>
      <c r="B1237" s="148"/>
      <c r="C1237" s="148"/>
      <c r="D1237" s="145">
        <f t="shared" si="19"/>
        <v>0</v>
      </c>
    </row>
    <row r="1238" s="137" customFormat="1" ht="15" customHeight="1" spans="1:4">
      <c r="A1238" s="163" t="s">
        <v>1037</v>
      </c>
      <c r="B1238" s="156">
        <f>SUM(B1239,B1251,B1257,B1263,B1271,B1284,B1288,B1294)</f>
        <v>20</v>
      </c>
      <c r="C1238" s="156">
        <f>SUM(C1239,C1251,C1257,C1263,C1271,C1284,C1288,C1294)</f>
        <v>0</v>
      </c>
      <c r="D1238" s="145">
        <f t="shared" si="19"/>
        <v>20</v>
      </c>
    </row>
    <row r="1239" ht="15" customHeight="1" spans="1:4">
      <c r="A1239" s="158" t="s">
        <v>1038</v>
      </c>
      <c r="B1239" s="147">
        <f>SUM(B1240:B1250)</f>
        <v>20</v>
      </c>
      <c r="C1239" s="147">
        <f>SUM(C1240:C1250)</f>
        <v>0</v>
      </c>
      <c r="D1239" s="145">
        <f t="shared" si="19"/>
        <v>20</v>
      </c>
    </row>
    <row r="1240" ht="15" customHeight="1" spans="1:4">
      <c r="A1240" s="158" t="s">
        <v>1039</v>
      </c>
      <c r="B1240" s="148"/>
      <c r="C1240" s="148"/>
      <c r="D1240" s="145">
        <f t="shared" si="19"/>
        <v>0</v>
      </c>
    </row>
    <row r="1241" ht="15" customHeight="1" spans="1:4">
      <c r="A1241" s="158" t="s">
        <v>1040</v>
      </c>
      <c r="B1241" s="148"/>
      <c r="C1241" s="148"/>
      <c r="D1241" s="145">
        <f t="shared" si="19"/>
        <v>0</v>
      </c>
    </row>
    <row r="1242" ht="15" customHeight="1" spans="1:4">
      <c r="A1242" s="158" t="s">
        <v>1041</v>
      </c>
      <c r="B1242" s="148"/>
      <c r="C1242" s="148"/>
      <c r="D1242" s="145">
        <f t="shared" si="19"/>
        <v>0</v>
      </c>
    </row>
    <row r="1243" ht="15" customHeight="1" spans="1:4">
      <c r="A1243" s="158" t="s">
        <v>1042</v>
      </c>
      <c r="B1243" s="148"/>
      <c r="C1243" s="148"/>
      <c r="D1243" s="145">
        <f t="shared" si="19"/>
        <v>0</v>
      </c>
    </row>
    <row r="1244" ht="15" customHeight="1" spans="1:4">
      <c r="A1244" s="158" t="s">
        <v>1043</v>
      </c>
      <c r="B1244" s="148"/>
      <c r="C1244" s="148"/>
      <c r="D1244" s="145">
        <f t="shared" si="19"/>
        <v>0</v>
      </c>
    </row>
    <row r="1245" ht="15" customHeight="1" spans="1:4">
      <c r="A1245" s="158" t="s">
        <v>1044</v>
      </c>
      <c r="B1245" s="148">
        <v>20</v>
      </c>
      <c r="C1245" s="148"/>
      <c r="D1245" s="145">
        <f t="shared" si="19"/>
        <v>20</v>
      </c>
    </row>
    <row r="1246" ht="15" customHeight="1" spans="1:4">
      <c r="A1246" s="158" t="s">
        <v>1045</v>
      </c>
      <c r="B1246" s="148"/>
      <c r="C1246" s="148"/>
      <c r="D1246" s="145">
        <f t="shared" si="19"/>
        <v>0</v>
      </c>
    </row>
    <row r="1247" ht="15" customHeight="1" spans="1:4">
      <c r="A1247" s="158" t="s">
        <v>1046</v>
      </c>
      <c r="B1247" s="148"/>
      <c r="C1247" s="148"/>
      <c r="D1247" s="145">
        <f t="shared" si="19"/>
        <v>0</v>
      </c>
    </row>
    <row r="1248" ht="15" customHeight="1" spans="1:4">
      <c r="A1248" s="158" t="s">
        <v>1047</v>
      </c>
      <c r="B1248" s="148"/>
      <c r="C1248" s="148"/>
      <c r="D1248" s="145">
        <f t="shared" si="19"/>
        <v>0</v>
      </c>
    </row>
    <row r="1249" ht="15" customHeight="1" spans="1:4">
      <c r="A1249" s="158" t="s">
        <v>1048</v>
      </c>
      <c r="B1249" s="148"/>
      <c r="C1249" s="148"/>
      <c r="D1249" s="145">
        <f t="shared" si="19"/>
        <v>0</v>
      </c>
    </row>
    <row r="1250" ht="15" customHeight="1" spans="1:4">
      <c r="A1250" s="158" t="s">
        <v>1049</v>
      </c>
      <c r="B1250" s="148"/>
      <c r="C1250" s="148"/>
      <c r="D1250" s="145">
        <f t="shared" si="19"/>
        <v>0</v>
      </c>
    </row>
    <row r="1251" ht="15" customHeight="1" spans="1:4">
      <c r="A1251" s="158" t="s">
        <v>1050</v>
      </c>
      <c r="B1251" s="147">
        <f>SUM(B1252:B1256)</f>
        <v>0</v>
      </c>
      <c r="C1251" s="147">
        <f>SUM(C1252:C1256)</f>
        <v>0</v>
      </c>
      <c r="D1251" s="145">
        <f t="shared" si="19"/>
        <v>0</v>
      </c>
    </row>
    <row r="1252" ht="15" customHeight="1" spans="1:4">
      <c r="A1252" s="158" t="s">
        <v>1039</v>
      </c>
      <c r="B1252" s="148"/>
      <c r="C1252" s="148"/>
      <c r="D1252" s="145">
        <f t="shared" si="19"/>
        <v>0</v>
      </c>
    </row>
    <row r="1253" ht="15" customHeight="1" spans="1:4">
      <c r="A1253" s="158" t="s">
        <v>1051</v>
      </c>
      <c r="B1253" s="148"/>
      <c r="C1253" s="148"/>
      <c r="D1253" s="145">
        <f t="shared" si="19"/>
        <v>0</v>
      </c>
    </row>
    <row r="1254" ht="15" customHeight="1" spans="1:4">
      <c r="A1254" s="158" t="s">
        <v>1041</v>
      </c>
      <c r="B1254" s="148"/>
      <c r="C1254" s="148"/>
      <c r="D1254" s="145">
        <f t="shared" si="19"/>
        <v>0</v>
      </c>
    </row>
    <row r="1255" ht="15" customHeight="1" spans="1:4">
      <c r="A1255" s="158" t="s">
        <v>1052</v>
      </c>
      <c r="B1255" s="148"/>
      <c r="C1255" s="148"/>
      <c r="D1255" s="145">
        <f t="shared" si="19"/>
        <v>0</v>
      </c>
    </row>
    <row r="1256" ht="15" customHeight="1" spans="1:4">
      <c r="A1256" s="158" t="s">
        <v>1053</v>
      </c>
      <c r="B1256" s="148"/>
      <c r="C1256" s="148"/>
      <c r="D1256" s="145">
        <f t="shared" si="19"/>
        <v>0</v>
      </c>
    </row>
    <row r="1257" ht="15" customHeight="1" spans="1:4">
      <c r="A1257" s="158" t="s">
        <v>1054</v>
      </c>
      <c r="B1257" s="147">
        <f>SUM(B1258:B1262)</f>
        <v>0</v>
      </c>
      <c r="C1257" s="147">
        <f>SUM(C1258:C1262)</f>
        <v>0</v>
      </c>
      <c r="D1257" s="145">
        <f t="shared" si="19"/>
        <v>0</v>
      </c>
    </row>
    <row r="1258" ht="15" customHeight="1" spans="1:4">
      <c r="A1258" s="158" t="s">
        <v>1039</v>
      </c>
      <c r="B1258" s="148"/>
      <c r="C1258" s="148"/>
      <c r="D1258" s="145">
        <f t="shared" si="19"/>
        <v>0</v>
      </c>
    </row>
    <row r="1259" ht="15" customHeight="1" spans="1:4">
      <c r="A1259" s="158" t="s">
        <v>1040</v>
      </c>
      <c r="B1259" s="148"/>
      <c r="C1259" s="148"/>
      <c r="D1259" s="145">
        <f t="shared" si="19"/>
        <v>0</v>
      </c>
    </row>
    <row r="1260" ht="15" customHeight="1" spans="1:4">
      <c r="A1260" s="158" t="s">
        <v>1041</v>
      </c>
      <c r="B1260" s="148"/>
      <c r="C1260" s="148"/>
      <c r="D1260" s="145">
        <f t="shared" si="19"/>
        <v>0</v>
      </c>
    </row>
    <row r="1261" ht="15" customHeight="1" spans="1:4">
      <c r="A1261" s="158" t="s">
        <v>1055</v>
      </c>
      <c r="B1261" s="148"/>
      <c r="C1261" s="148"/>
      <c r="D1261" s="145">
        <f t="shared" si="19"/>
        <v>0</v>
      </c>
    </row>
    <row r="1262" ht="15" customHeight="1" spans="1:4">
      <c r="A1262" s="158" t="s">
        <v>1056</v>
      </c>
      <c r="B1262" s="148"/>
      <c r="C1262" s="148"/>
      <c r="D1262" s="145">
        <f t="shared" si="19"/>
        <v>0</v>
      </c>
    </row>
    <row r="1263" ht="15" customHeight="1" spans="1:4">
      <c r="A1263" s="158" t="s">
        <v>1057</v>
      </c>
      <c r="B1263" s="147">
        <f>SUM(B1264:B1270)</f>
        <v>0</v>
      </c>
      <c r="C1263" s="147">
        <f>SUM(C1264:C1270)</f>
        <v>0</v>
      </c>
      <c r="D1263" s="145">
        <f t="shared" si="19"/>
        <v>0</v>
      </c>
    </row>
    <row r="1264" ht="15" customHeight="1" spans="1:4">
      <c r="A1264" s="158" t="s">
        <v>1039</v>
      </c>
      <c r="B1264" s="148"/>
      <c r="C1264" s="148"/>
      <c r="D1264" s="145">
        <f t="shared" si="19"/>
        <v>0</v>
      </c>
    </row>
    <row r="1265" ht="15" customHeight="1" spans="1:4">
      <c r="A1265" s="158" t="s">
        <v>1040</v>
      </c>
      <c r="B1265" s="148"/>
      <c r="C1265" s="148"/>
      <c r="D1265" s="145">
        <f t="shared" si="19"/>
        <v>0</v>
      </c>
    </row>
    <row r="1266" ht="15" customHeight="1" spans="1:4">
      <c r="A1266" s="158" t="s">
        <v>1041</v>
      </c>
      <c r="B1266" s="148"/>
      <c r="C1266" s="148"/>
      <c r="D1266" s="145">
        <f t="shared" si="19"/>
        <v>0</v>
      </c>
    </row>
    <row r="1267" ht="15" customHeight="1" spans="1:4">
      <c r="A1267" s="158" t="s">
        <v>1058</v>
      </c>
      <c r="B1267" s="148"/>
      <c r="C1267" s="148"/>
      <c r="D1267" s="145">
        <f t="shared" si="19"/>
        <v>0</v>
      </c>
    </row>
    <row r="1268" ht="15" customHeight="1" spans="1:4">
      <c r="A1268" s="158" t="s">
        <v>1059</v>
      </c>
      <c r="B1268" s="148"/>
      <c r="C1268" s="148"/>
      <c r="D1268" s="145">
        <f t="shared" si="19"/>
        <v>0</v>
      </c>
    </row>
    <row r="1269" ht="15" customHeight="1" spans="1:4">
      <c r="A1269" s="158" t="s">
        <v>1048</v>
      </c>
      <c r="B1269" s="148"/>
      <c r="C1269" s="148"/>
      <c r="D1269" s="145">
        <f t="shared" si="19"/>
        <v>0</v>
      </c>
    </row>
    <row r="1270" ht="15" customHeight="1" spans="1:4">
      <c r="A1270" s="158" t="s">
        <v>1060</v>
      </c>
      <c r="B1270" s="148"/>
      <c r="C1270" s="148"/>
      <c r="D1270" s="145">
        <f t="shared" si="19"/>
        <v>0</v>
      </c>
    </row>
    <row r="1271" ht="15" customHeight="1" spans="1:4">
      <c r="A1271" s="158" t="s">
        <v>1061</v>
      </c>
      <c r="B1271" s="147">
        <f>SUM(B1272:B1283)</f>
        <v>0</v>
      </c>
      <c r="C1271" s="147">
        <f>SUM(C1272:C1283)</f>
        <v>0</v>
      </c>
      <c r="D1271" s="145">
        <f t="shared" si="19"/>
        <v>0</v>
      </c>
    </row>
    <row r="1272" ht="15" customHeight="1" spans="1:4">
      <c r="A1272" s="158" t="s">
        <v>1039</v>
      </c>
      <c r="B1272" s="148"/>
      <c r="C1272" s="148"/>
      <c r="D1272" s="145">
        <f t="shared" si="19"/>
        <v>0</v>
      </c>
    </row>
    <row r="1273" ht="15" customHeight="1" spans="1:4">
      <c r="A1273" s="158" t="s">
        <v>1040</v>
      </c>
      <c r="B1273" s="148"/>
      <c r="C1273" s="148"/>
      <c r="D1273" s="145">
        <f t="shared" si="19"/>
        <v>0</v>
      </c>
    </row>
    <row r="1274" ht="15" customHeight="1" spans="1:4">
      <c r="A1274" s="158" t="s">
        <v>1041</v>
      </c>
      <c r="B1274" s="148"/>
      <c r="C1274" s="148"/>
      <c r="D1274" s="145">
        <f t="shared" si="19"/>
        <v>0</v>
      </c>
    </row>
    <row r="1275" ht="15" customHeight="1" spans="1:4">
      <c r="A1275" s="158" t="s">
        <v>1062</v>
      </c>
      <c r="B1275" s="148"/>
      <c r="C1275" s="148"/>
      <c r="D1275" s="145">
        <f t="shared" si="19"/>
        <v>0</v>
      </c>
    </row>
    <row r="1276" ht="15" customHeight="1" spans="1:4">
      <c r="A1276" s="158" t="s">
        <v>1063</v>
      </c>
      <c r="B1276" s="148"/>
      <c r="C1276" s="148"/>
      <c r="D1276" s="145">
        <f t="shared" si="19"/>
        <v>0</v>
      </c>
    </row>
    <row r="1277" ht="15" customHeight="1" spans="1:4">
      <c r="A1277" s="158" t="s">
        <v>1064</v>
      </c>
      <c r="B1277" s="148"/>
      <c r="C1277" s="148"/>
      <c r="D1277" s="145">
        <f t="shared" si="19"/>
        <v>0</v>
      </c>
    </row>
    <row r="1278" ht="15" customHeight="1" spans="1:4">
      <c r="A1278" s="158" t="s">
        <v>1065</v>
      </c>
      <c r="B1278" s="148"/>
      <c r="C1278" s="148"/>
      <c r="D1278" s="145">
        <f t="shared" si="19"/>
        <v>0</v>
      </c>
    </row>
    <row r="1279" ht="15" customHeight="1" spans="1:4">
      <c r="A1279" s="158" t="s">
        <v>1066</v>
      </c>
      <c r="B1279" s="148"/>
      <c r="C1279" s="148"/>
      <c r="D1279" s="145">
        <f t="shared" si="19"/>
        <v>0</v>
      </c>
    </row>
    <row r="1280" ht="15" customHeight="1" spans="1:4">
      <c r="A1280" s="158" t="s">
        <v>1067</v>
      </c>
      <c r="B1280" s="148"/>
      <c r="C1280" s="148"/>
      <c r="D1280" s="145">
        <f t="shared" si="19"/>
        <v>0</v>
      </c>
    </row>
    <row r="1281" ht="15" customHeight="1" spans="1:4">
      <c r="A1281" s="158" t="s">
        <v>1068</v>
      </c>
      <c r="B1281" s="148"/>
      <c r="C1281" s="148"/>
      <c r="D1281" s="145">
        <f t="shared" si="19"/>
        <v>0</v>
      </c>
    </row>
    <row r="1282" ht="15" customHeight="1" spans="1:4">
      <c r="A1282" s="158" t="s">
        <v>1069</v>
      </c>
      <c r="B1282" s="148"/>
      <c r="C1282" s="148"/>
      <c r="D1282" s="145">
        <f t="shared" si="19"/>
        <v>0</v>
      </c>
    </row>
    <row r="1283" ht="15" customHeight="1" spans="1:4">
      <c r="A1283" s="158" t="s">
        <v>1070</v>
      </c>
      <c r="B1283" s="148"/>
      <c r="C1283" s="148"/>
      <c r="D1283" s="145">
        <f t="shared" si="19"/>
        <v>0</v>
      </c>
    </row>
    <row r="1284" ht="15" customHeight="1" spans="1:4">
      <c r="A1284" s="158" t="s">
        <v>1071</v>
      </c>
      <c r="B1284" s="147">
        <f>SUM(B1285:B1287)</f>
        <v>0</v>
      </c>
      <c r="C1284" s="147">
        <f>SUM(C1285:C1287)</f>
        <v>0</v>
      </c>
      <c r="D1284" s="145">
        <f t="shared" si="19"/>
        <v>0</v>
      </c>
    </row>
    <row r="1285" ht="15" customHeight="1" spans="1:4">
      <c r="A1285" s="158" t="s">
        <v>1072</v>
      </c>
      <c r="B1285" s="148"/>
      <c r="C1285" s="148"/>
      <c r="D1285" s="145">
        <f t="shared" si="19"/>
        <v>0</v>
      </c>
    </row>
    <row r="1286" ht="15" customHeight="1" spans="1:4">
      <c r="A1286" s="158" t="s">
        <v>1073</v>
      </c>
      <c r="B1286" s="148"/>
      <c r="C1286" s="148"/>
      <c r="D1286" s="145">
        <f t="shared" si="19"/>
        <v>0</v>
      </c>
    </row>
    <row r="1287" ht="15" customHeight="1" spans="1:4">
      <c r="A1287" s="158" t="s">
        <v>1074</v>
      </c>
      <c r="B1287" s="148"/>
      <c r="C1287" s="148"/>
      <c r="D1287" s="145">
        <f t="shared" si="19"/>
        <v>0</v>
      </c>
    </row>
    <row r="1288" ht="15" customHeight="1" spans="1:4">
      <c r="A1288" s="158" t="s">
        <v>1075</v>
      </c>
      <c r="B1288" s="147">
        <f>SUM(B1289:B1293)</f>
        <v>0</v>
      </c>
      <c r="C1288" s="147">
        <f>SUM(C1289:C1293)</f>
        <v>0</v>
      </c>
      <c r="D1288" s="145">
        <f t="shared" si="19"/>
        <v>0</v>
      </c>
    </row>
    <row r="1289" ht="15" customHeight="1" spans="1:4">
      <c r="A1289" s="158" t="s">
        <v>1076</v>
      </c>
      <c r="B1289" s="148"/>
      <c r="C1289" s="148"/>
      <c r="D1289" s="145">
        <f t="shared" ref="D1289:D1315" si="20">B1289+C1289</f>
        <v>0</v>
      </c>
    </row>
    <row r="1290" ht="15" customHeight="1" spans="1:4">
      <c r="A1290" s="158" t="s">
        <v>1077</v>
      </c>
      <c r="B1290" s="148"/>
      <c r="C1290" s="148"/>
      <c r="D1290" s="145">
        <f t="shared" si="20"/>
        <v>0</v>
      </c>
    </row>
    <row r="1291" ht="15" customHeight="1" spans="1:4">
      <c r="A1291" s="158" t="s">
        <v>1078</v>
      </c>
      <c r="B1291" s="148"/>
      <c r="C1291" s="148"/>
      <c r="D1291" s="145">
        <f t="shared" si="20"/>
        <v>0</v>
      </c>
    </row>
    <row r="1292" ht="15" customHeight="1" spans="1:4">
      <c r="A1292" s="158" t="s">
        <v>1079</v>
      </c>
      <c r="B1292" s="148"/>
      <c r="C1292" s="148"/>
      <c r="D1292" s="145">
        <f t="shared" si="20"/>
        <v>0</v>
      </c>
    </row>
    <row r="1293" ht="15" customHeight="1" spans="1:4">
      <c r="A1293" s="158" t="s">
        <v>1080</v>
      </c>
      <c r="B1293" s="148"/>
      <c r="C1293" s="148"/>
      <c r="D1293" s="145">
        <f t="shared" si="20"/>
        <v>0</v>
      </c>
    </row>
    <row r="1294" ht="15" customHeight="1" spans="1:4">
      <c r="A1294" s="158" t="s">
        <v>1081</v>
      </c>
      <c r="B1294" s="148"/>
      <c r="C1294" s="148"/>
      <c r="D1294" s="145">
        <f t="shared" si="20"/>
        <v>0</v>
      </c>
    </row>
    <row r="1295" s="137" customFormat="1" ht="15" customHeight="1" spans="1:4">
      <c r="A1295" s="143" t="s">
        <v>1082</v>
      </c>
      <c r="B1295" s="143"/>
      <c r="C1295" s="143"/>
      <c r="D1295" s="145">
        <f t="shared" si="20"/>
        <v>0</v>
      </c>
    </row>
    <row r="1296" s="137" customFormat="1" ht="15" customHeight="1" spans="1:4">
      <c r="A1296" s="143" t="s">
        <v>1083</v>
      </c>
      <c r="B1296" s="156">
        <f>SUM(B1297)</f>
        <v>0</v>
      </c>
      <c r="C1296" s="156">
        <f>SUM(C1297)</f>
        <v>0</v>
      </c>
      <c r="D1296" s="145">
        <f t="shared" si="20"/>
        <v>0</v>
      </c>
    </row>
    <row r="1297" ht="15" customHeight="1" spans="1:4">
      <c r="A1297" s="148" t="s">
        <v>1084</v>
      </c>
      <c r="B1297" s="147">
        <f>SUM(B1298:B1301)</f>
        <v>0</v>
      </c>
      <c r="C1297" s="147">
        <f>SUM(C1298:C1301)</f>
        <v>0</v>
      </c>
      <c r="D1297" s="145">
        <f t="shared" si="20"/>
        <v>0</v>
      </c>
    </row>
    <row r="1298" ht="15" customHeight="1" spans="1:4">
      <c r="A1298" s="148" t="s">
        <v>1085</v>
      </c>
      <c r="B1298" s="148"/>
      <c r="C1298" s="148"/>
      <c r="D1298" s="145">
        <f t="shared" si="20"/>
        <v>0</v>
      </c>
    </row>
    <row r="1299" ht="15" customHeight="1" spans="1:4">
      <c r="A1299" s="148" t="s">
        <v>1086</v>
      </c>
      <c r="B1299" s="148"/>
      <c r="C1299" s="148"/>
      <c r="D1299" s="145">
        <f t="shared" si="20"/>
        <v>0</v>
      </c>
    </row>
    <row r="1300" ht="15" customHeight="1" spans="1:4">
      <c r="A1300" s="148" t="s">
        <v>1087</v>
      </c>
      <c r="B1300" s="148"/>
      <c r="C1300" s="148"/>
      <c r="D1300" s="145">
        <f t="shared" si="20"/>
        <v>0</v>
      </c>
    </row>
    <row r="1301" ht="15" customHeight="1" spans="1:4">
      <c r="A1301" s="148" t="s">
        <v>1088</v>
      </c>
      <c r="B1301" s="148"/>
      <c r="C1301" s="148"/>
      <c r="D1301" s="145">
        <f t="shared" si="20"/>
        <v>0</v>
      </c>
    </row>
    <row r="1302" s="137" customFormat="1" ht="15" customHeight="1" spans="1:4">
      <c r="A1302" s="143" t="s">
        <v>1089</v>
      </c>
      <c r="B1302" s="156">
        <f>SUM(B1303)</f>
        <v>0</v>
      </c>
      <c r="C1302" s="156">
        <f>SUM(C1303)</f>
        <v>0</v>
      </c>
      <c r="D1302" s="145">
        <f t="shared" si="20"/>
        <v>0</v>
      </c>
    </row>
    <row r="1303" ht="15" customHeight="1" spans="1:4">
      <c r="A1303" s="148" t="s">
        <v>1090</v>
      </c>
      <c r="B1303" s="147">
        <f>SUM(B1304:B1307)</f>
        <v>0</v>
      </c>
      <c r="C1303" s="147">
        <f>SUM(C1304:C1307)</f>
        <v>0</v>
      </c>
      <c r="D1303" s="145">
        <f t="shared" si="20"/>
        <v>0</v>
      </c>
    </row>
    <row r="1304" ht="15" customHeight="1" spans="1:4">
      <c r="A1304" s="148" t="s">
        <v>1091</v>
      </c>
      <c r="B1304" s="148"/>
      <c r="C1304" s="148"/>
      <c r="D1304" s="145">
        <f t="shared" si="20"/>
        <v>0</v>
      </c>
    </row>
    <row r="1305" ht="15" customHeight="1" spans="1:4">
      <c r="A1305" s="148" t="s">
        <v>1092</v>
      </c>
      <c r="B1305" s="148"/>
      <c r="C1305" s="148"/>
      <c r="D1305" s="145">
        <f t="shared" si="20"/>
        <v>0</v>
      </c>
    </row>
    <row r="1306" ht="15" customHeight="1" spans="1:4">
      <c r="A1306" s="148" t="s">
        <v>1093</v>
      </c>
      <c r="B1306" s="148"/>
      <c r="C1306" s="148"/>
      <c r="D1306" s="145">
        <f t="shared" si="20"/>
        <v>0</v>
      </c>
    </row>
    <row r="1307" ht="15" customHeight="1" spans="1:4">
      <c r="A1307" s="148" t="s">
        <v>1094</v>
      </c>
      <c r="B1307" s="159"/>
      <c r="C1307" s="159"/>
      <c r="D1307" s="145">
        <f t="shared" si="20"/>
        <v>0</v>
      </c>
    </row>
    <row r="1308" s="137" customFormat="1" ht="15" customHeight="1" spans="1:4">
      <c r="A1308" s="143" t="s">
        <v>1095</v>
      </c>
      <c r="B1308" s="164">
        <f>SUM(B1309)</f>
        <v>0</v>
      </c>
      <c r="C1308" s="164">
        <f>SUM(C1309)</f>
        <v>0</v>
      </c>
      <c r="D1308" s="145">
        <f t="shared" si="20"/>
        <v>0</v>
      </c>
    </row>
    <row r="1309" ht="15" customHeight="1" spans="1:4">
      <c r="A1309" s="148" t="s">
        <v>1096</v>
      </c>
      <c r="B1309" s="165"/>
      <c r="C1309" s="165"/>
      <c r="D1309" s="145">
        <f t="shared" si="20"/>
        <v>0</v>
      </c>
    </row>
    <row r="1310" s="137" customFormat="1" ht="15" customHeight="1" spans="1:4">
      <c r="A1310" s="143" t="s">
        <v>1097</v>
      </c>
      <c r="B1310" s="164">
        <f>SUM(B1311:B1312)</f>
        <v>0</v>
      </c>
      <c r="C1310" s="164">
        <f>SUM(C1311:C1312)</f>
        <v>0</v>
      </c>
      <c r="D1310" s="145">
        <f t="shared" si="20"/>
        <v>0</v>
      </c>
    </row>
    <row r="1311" ht="15" customHeight="1" spans="1:4">
      <c r="A1311" s="148" t="s">
        <v>1098</v>
      </c>
      <c r="B1311" s="165"/>
      <c r="C1311" s="165"/>
      <c r="D1311" s="145">
        <f t="shared" si="20"/>
        <v>0</v>
      </c>
    </row>
    <row r="1312" ht="15" customHeight="1" spans="1:4">
      <c r="A1312" s="148" t="s">
        <v>1099</v>
      </c>
      <c r="B1312" s="165"/>
      <c r="C1312" s="165"/>
      <c r="D1312" s="145">
        <f t="shared" si="20"/>
        <v>0</v>
      </c>
    </row>
    <row r="1313" ht="15" customHeight="1" spans="1:4">
      <c r="A1313" s="148"/>
      <c r="B1313" s="165"/>
      <c r="C1313" s="165"/>
      <c r="D1313" s="145">
        <f t="shared" si="20"/>
        <v>0</v>
      </c>
    </row>
    <row r="1314" ht="15" customHeight="1" spans="1:4">
      <c r="A1314" s="148"/>
      <c r="B1314" s="165"/>
      <c r="C1314" s="165"/>
      <c r="D1314" s="145">
        <f t="shared" si="20"/>
        <v>0</v>
      </c>
    </row>
    <row r="1315" s="137" customFormat="1" ht="15" customHeight="1" spans="1:4">
      <c r="A1315" s="166" t="s">
        <v>1100</v>
      </c>
      <c r="B1315" s="167">
        <f>SUM(B5,B254,B257,B269,B357,B411,B467,B523,B640,B711,B784,B803,B928,B992,B1058,B1078,B1093,B1103,B1167,B1185,B1238,B1295,B1296,B1302,B1308,B1310,B50)</f>
        <v>1069.06</v>
      </c>
      <c r="C1315" s="167">
        <f>SUM(C5,C254,C257,C269,C357,C411,C467,C523,C640,C711,C784,C803,C928,C992,C1058,C1078,C1093,C1103,C1167,C1185,C1238,C1295,C1296,C1302,C1308,C1310)</f>
        <v>0</v>
      </c>
      <c r="D1315" s="145">
        <f t="shared" si="20"/>
        <v>1069.06</v>
      </c>
    </row>
  </sheetData>
  <mergeCells count="1">
    <mergeCell ref="A2:D2"/>
  </mergeCells>
  <printOptions horizontalCentered="1"/>
  <pageMargins left="0.33" right="0.52" top="0.75" bottom="0.75" header="0.31" footer="0.3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C44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 customHeight="1" outlineLevelCol="2"/>
  <cols>
    <col min="1" max="1" width="47.625" style="55" customWidth="1"/>
    <col min="2" max="2" width="19.75" style="124" customWidth="1"/>
    <col min="3" max="3" width="13.5" style="55" hidden="1" customWidth="1"/>
    <col min="4" max="16384" width="9" style="55"/>
  </cols>
  <sheetData>
    <row r="1" customHeight="1" spans="1:1">
      <c r="A1" s="55" t="s">
        <v>1101</v>
      </c>
    </row>
    <row r="2" ht="48" customHeight="1" spans="1:3">
      <c r="A2" s="78" t="s">
        <v>1102</v>
      </c>
      <c r="B2" s="125"/>
      <c r="C2" s="78"/>
    </row>
    <row r="3" ht="21.75" customHeight="1" spans="2:2">
      <c r="B3" s="124" t="s">
        <v>2</v>
      </c>
    </row>
    <row r="4" ht="40.5" customHeight="1" spans="1:3">
      <c r="A4" s="18" t="s">
        <v>3</v>
      </c>
      <c r="B4" s="126" t="s">
        <v>4</v>
      </c>
      <c r="C4" s="127" t="s">
        <v>1103</v>
      </c>
    </row>
    <row r="5" ht="17.25" customHeight="1" spans="1:3">
      <c r="A5" s="128" t="s">
        <v>1104</v>
      </c>
      <c r="B5" s="129">
        <f>SUM(B6:B17)</f>
        <v>409.64633</v>
      </c>
      <c r="C5" s="130"/>
    </row>
    <row r="6" ht="17.25" customHeight="1" spans="1:3">
      <c r="A6" s="131" t="s">
        <v>1105</v>
      </c>
      <c r="B6" s="132">
        <v>126.4392</v>
      </c>
      <c r="C6" s="130"/>
    </row>
    <row r="7" ht="17.25" customHeight="1" spans="1:3">
      <c r="A7" s="131" t="s">
        <v>1106</v>
      </c>
      <c r="B7" s="132">
        <v>69.3672</v>
      </c>
      <c r="C7" s="130"/>
    </row>
    <row r="8" ht="17.25" customHeight="1" spans="1:3">
      <c r="A8" s="131" t="s">
        <v>1107</v>
      </c>
      <c r="B8" s="132">
        <v>8.6071</v>
      </c>
      <c r="C8" s="130"/>
    </row>
    <row r="9" ht="17.25" customHeight="1" spans="1:3">
      <c r="A9" s="131" t="s">
        <v>1108</v>
      </c>
      <c r="B9" s="132">
        <v>19.776</v>
      </c>
      <c r="C9" s="130"/>
    </row>
    <row r="10" ht="17.25" customHeight="1" spans="1:3">
      <c r="A10" s="131" t="s">
        <v>1109</v>
      </c>
      <c r="B10" s="132">
        <v>33.428848</v>
      </c>
      <c r="C10" s="130"/>
    </row>
    <row r="11" ht="17.25" customHeight="1" spans="1:3">
      <c r="A11" s="131" t="s">
        <v>1110</v>
      </c>
      <c r="B11" s="132">
        <v>16.714424</v>
      </c>
      <c r="C11" s="130"/>
    </row>
    <row r="12" ht="17.25" customHeight="1" spans="1:3">
      <c r="A12" s="131" t="s">
        <v>1111</v>
      </c>
      <c r="B12" s="132">
        <v>14.416191</v>
      </c>
      <c r="C12" s="130"/>
    </row>
    <row r="13" ht="17.25" customHeight="1" spans="1:3">
      <c r="A13" s="131" t="s">
        <v>1112</v>
      </c>
      <c r="B13" s="132">
        <v>4.691289</v>
      </c>
      <c r="C13" s="130"/>
    </row>
    <row r="14" ht="17.25" customHeight="1" spans="1:3">
      <c r="A14" s="131" t="s">
        <v>1113</v>
      </c>
      <c r="B14" s="132">
        <v>1.167878</v>
      </c>
      <c r="C14" s="130"/>
    </row>
    <row r="15" ht="17.25" customHeight="1" spans="1:3">
      <c r="A15" s="131" t="s">
        <v>1114</v>
      </c>
      <c r="B15" s="132">
        <v>25.071636</v>
      </c>
      <c r="C15" s="130"/>
    </row>
    <row r="16" ht="17.25" customHeight="1" spans="1:3">
      <c r="A16" s="131" t="s">
        <v>1115</v>
      </c>
      <c r="B16" s="132">
        <v>58.95</v>
      </c>
      <c r="C16" s="130"/>
    </row>
    <row r="17" ht="17.25" customHeight="1" spans="1:3">
      <c r="A17" s="128" t="s">
        <v>1116</v>
      </c>
      <c r="B17" s="129">
        <f>SUM(B18:B34)</f>
        <v>31.016564</v>
      </c>
      <c r="C17" s="130"/>
    </row>
    <row r="18" ht="17.25" customHeight="1" spans="1:3">
      <c r="A18" s="131" t="s">
        <v>1117</v>
      </c>
      <c r="B18" s="132">
        <v>2.6</v>
      </c>
      <c r="C18" s="130"/>
    </row>
    <row r="19" ht="17.25" customHeight="1" spans="1:3">
      <c r="A19" s="131" t="s">
        <v>1118</v>
      </c>
      <c r="B19" s="132">
        <v>0.6</v>
      </c>
      <c r="C19" s="130"/>
    </row>
    <row r="20" ht="17.25" customHeight="1" spans="1:3">
      <c r="A20" s="131" t="s">
        <v>1119</v>
      </c>
      <c r="B20" s="132">
        <v>0.5</v>
      </c>
      <c r="C20" s="130"/>
    </row>
    <row r="21" ht="17.25" customHeight="1" spans="1:3">
      <c r="A21" s="131" t="s">
        <v>1120</v>
      </c>
      <c r="B21" s="132">
        <v>0.5</v>
      </c>
      <c r="C21" s="130"/>
    </row>
    <row r="22" ht="17.25" customHeight="1" spans="1:3">
      <c r="A22" s="131" t="s">
        <v>1121</v>
      </c>
      <c r="B22" s="132">
        <v>0.3</v>
      </c>
      <c r="C22" s="130"/>
    </row>
    <row r="23" ht="17.25" customHeight="1" spans="1:3">
      <c r="A23" s="131" t="s">
        <v>1122</v>
      </c>
      <c r="B23" s="132">
        <v>0.5</v>
      </c>
      <c r="C23" s="130"/>
    </row>
    <row r="24" ht="17.25" customHeight="1" spans="1:3">
      <c r="A24" s="131" t="s">
        <v>1123</v>
      </c>
      <c r="B24" s="132">
        <v>0.2</v>
      </c>
      <c r="C24" s="130"/>
    </row>
    <row r="25" ht="17.25" customHeight="1" spans="1:3">
      <c r="A25" s="131" t="s">
        <v>1124</v>
      </c>
      <c r="B25" s="132">
        <v>2</v>
      </c>
      <c r="C25" s="130"/>
    </row>
    <row r="26" ht="17.25" customHeight="1" spans="1:3">
      <c r="A26" s="131" t="s">
        <v>1125</v>
      </c>
      <c r="B26" s="132">
        <v>0.2</v>
      </c>
      <c r="C26" s="130"/>
    </row>
    <row r="27" ht="17.25" customHeight="1" spans="1:3">
      <c r="A27" s="131" t="s">
        <v>1126</v>
      </c>
      <c r="B27" s="132">
        <v>0.35</v>
      </c>
      <c r="C27" s="130"/>
    </row>
    <row r="28" ht="17.25" customHeight="1" spans="1:3">
      <c r="A28" s="131" t="s">
        <v>1127</v>
      </c>
      <c r="B28" s="132">
        <v>0.8</v>
      </c>
      <c r="C28" s="130"/>
    </row>
    <row r="29" ht="17.25" customHeight="1" spans="1:3">
      <c r="A29" s="131" t="s">
        <v>1128</v>
      </c>
      <c r="B29" s="132">
        <v>0.5</v>
      </c>
      <c r="C29" s="130"/>
    </row>
    <row r="30" ht="17.25" customHeight="1" spans="1:3">
      <c r="A30" s="131" t="s">
        <v>1129</v>
      </c>
      <c r="B30" s="132">
        <v>2.507164</v>
      </c>
      <c r="C30" s="130"/>
    </row>
    <row r="31" ht="17.25" customHeight="1" spans="1:3">
      <c r="A31" s="131" t="s">
        <v>1130</v>
      </c>
      <c r="B31" s="132">
        <v>0.2394</v>
      </c>
      <c r="C31" s="130"/>
    </row>
    <row r="32" ht="17.25" customHeight="1" spans="1:3">
      <c r="A32" s="131" t="s">
        <v>1131</v>
      </c>
      <c r="B32" s="132">
        <v>0.8</v>
      </c>
      <c r="C32" s="130"/>
    </row>
    <row r="33" ht="17.25" customHeight="1" spans="1:3">
      <c r="A33" s="131" t="s">
        <v>1132</v>
      </c>
      <c r="B33" s="132">
        <v>17.42</v>
      </c>
      <c r="C33" s="130"/>
    </row>
    <row r="34" ht="17.25" customHeight="1" spans="1:3">
      <c r="A34" s="131" t="s">
        <v>1133</v>
      </c>
      <c r="B34" s="132">
        <v>1</v>
      </c>
      <c r="C34" s="130"/>
    </row>
    <row r="35" ht="17.25" customHeight="1" spans="1:3">
      <c r="A35" s="128" t="s">
        <v>1134</v>
      </c>
      <c r="B35" s="129">
        <f>SUM(B36:B40)</f>
        <v>15.574659</v>
      </c>
      <c r="C35" s="130"/>
    </row>
    <row r="36" ht="17.25" customHeight="1" spans="1:3">
      <c r="A36" s="131" t="s">
        <v>1135</v>
      </c>
      <c r="B36" s="132">
        <v>4.0944</v>
      </c>
      <c r="C36" s="130"/>
    </row>
    <row r="37" ht="17.25" customHeight="1" spans="1:3">
      <c r="A37" s="131" t="s">
        <v>1136</v>
      </c>
      <c r="B37" s="132">
        <v>8.862</v>
      </c>
      <c r="C37" s="130"/>
    </row>
    <row r="38" ht="17.25" customHeight="1" spans="1:3">
      <c r="A38" s="131" t="s">
        <v>1137</v>
      </c>
      <c r="B38" s="132">
        <v>1.146259</v>
      </c>
      <c r="C38" s="130"/>
    </row>
    <row r="39" ht="17.25" customHeight="1" spans="1:3">
      <c r="A39" s="131" t="s">
        <v>1138</v>
      </c>
      <c r="B39" s="132">
        <v>0.072</v>
      </c>
      <c r="C39" s="130"/>
    </row>
    <row r="40" ht="17.25" customHeight="1" spans="1:3">
      <c r="A40" s="131" t="s">
        <v>1139</v>
      </c>
      <c r="B40" s="132">
        <v>1.4</v>
      </c>
      <c r="C40" s="130"/>
    </row>
    <row r="41" ht="17.25" customHeight="1" spans="1:3">
      <c r="A41" s="128" t="s">
        <v>1140</v>
      </c>
      <c r="B41" s="129">
        <f>SUM(B42:B43)</f>
        <v>0</v>
      </c>
      <c r="C41" s="130"/>
    </row>
    <row r="42" ht="17.25" customHeight="1" spans="1:3">
      <c r="A42" s="133" t="s">
        <v>1141</v>
      </c>
      <c r="B42" s="134"/>
      <c r="C42" s="130"/>
    </row>
    <row r="43" ht="17.25" customHeight="1" spans="1:3">
      <c r="A43" s="133" t="s">
        <v>1142</v>
      </c>
      <c r="B43" s="134"/>
      <c r="C43" s="130"/>
    </row>
    <row r="44" ht="17.25" customHeight="1" spans="1:3">
      <c r="A44" s="135" t="s">
        <v>80</v>
      </c>
      <c r="B44" s="20">
        <f>B5+B17+B35+B41</f>
        <v>456.237553</v>
      </c>
      <c r="C44" s="136"/>
    </row>
  </sheetData>
  <mergeCells count="1">
    <mergeCell ref="A2:C2"/>
  </mergeCells>
  <printOptions horizontalCentered="1"/>
  <pageMargins left="0.33" right="0.52" top="0.75" bottom="0.75" header="0.31" footer="0.3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C54"/>
  <sheetViews>
    <sheetView zoomScale="90" zoomScaleNormal="90" workbookViewId="0">
      <selection activeCell="E16" sqref="E16"/>
    </sheetView>
  </sheetViews>
  <sheetFormatPr defaultColWidth="9" defaultRowHeight="14.25" outlineLevelCol="2"/>
  <cols>
    <col min="1" max="1" width="43.625" style="55" customWidth="1"/>
    <col min="2" max="2" width="26" style="97" customWidth="1"/>
    <col min="3" max="3" width="14.3" style="97" customWidth="1"/>
  </cols>
  <sheetData>
    <row r="1" spans="1:1">
      <c r="A1" s="55" t="s">
        <v>1143</v>
      </c>
    </row>
    <row r="2" ht="20.25" spans="1:3">
      <c r="A2" s="98" t="s">
        <v>1144</v>
      </c>
      <c r="B2" s="99"/>
      <c r="C2" s="99"/>
    </row>
    <row r="4" ht="20.25" customHeight="1" spans="2:3">
      <c r="B4" s="100" t="s">
        <v>2</v>
      </c>
      <c r="C4" s="100"/>
    </row>
    <row r="5" ht="31.5" customHeight="1" spans="1:3">
      <c r="A5" s="18" t="s">
        <v>3</v>
      </c>
      <c r="B5" s="101" t="s">
        <v>4</v>
      </c>
      <c r="C5" s="100"/>
    </row>
    <row r="6" ht="17.25" customHeight="1" spans="1:3">
      <c r="A6" s="102" t="s">
        <v>1145</v>
      </c>
      <c r="B6" s="103">
        <f>B7+B47</f>
        <v>1690.8</v>
      </c>
      <c r="C6" s="104"/>
    </row>
    <row r="7" ht="17.25" customHeight="1" spans="1:3">
      <c r="A7" s="105" t="s">
        <v>1146</v>
      </c>
      <c r="B7" s="106">
        <f>SUM(B8:B46)</f>
        <v>1690.8</v>
      </c>
      <c r="C7" s="99"/>
    </row>
    <row r="8" ht="17.25" customHeight="1" spans="1:3">
      <c r="A8" s="107" t="s">
        <v>1147</v>
      </c>
      <c r="B8" s="108">
        <v>108.9</v>
      </c>
      <c r="C8" s="109"/>
    </row>
    <row r="9" ht="17.25" customHeight="1" spans="1:3">
      <c r="A9" s="107" t="s">
        <v>1148</v>
      </c>
      <c r="B9" s="108">
        <v>131</v>
      </c>
      <c r="C9" s="109"/>
    </row>
    <row r="10" ht="17.25" customHeight="1" spans="1:3">
      <c r="A10" s="107" t="s">
        <v>1149</v>
      </c>
      <c r="B10" s="108"/>
      <c r="C10" s="109"/>
    </row>
    <row r="11" ht="17.25" customHeight="1" spans="1:3">
      <c r="A11" s="107" t="s">
        <v>1150</v>
      </c>
      <c r="B11" s="108"/>
      <c r="C11" s="109"/>
    </row>
    <row r="12" ht="17.25" customHeight="1" spans="1:3">
      <c r="A12" s="107" t="s">
        <v>1151</v>
      </c>
      <c r="B12" s="108">
        <v>67.6</v>
      </c>
      <c r="C12" s="109"/>
    </row>
    <row r="13" ht="17.25" customHeight="1" spans="1:3">
      <c r="A13" s="107" t="s">
        <v>1152</v>
      </c>
      <c r="B13" s="108"/>
      <c r="C13" s="109"/>
    </row>
    <row r="14" ht="17.25" customHeight="1" spans="1:3">
      <c r="A14" s="107" t="s">
        <v>1153</v>
      </c>
      <c r="B14" s="108">
        <v>138.4</v>
      </c>
      <c r="C14" s="109"/>
    </row>
    <row r="15" ht="17.25" customHeight="1" spans="1:3">
      <c r="A15" s="107" t="s">
        <v>1154</v>
      </c>
      <c r="B15" s="108"/>
      <c r="C15" s="109"/>
    </row>
    <row r="16" ht="17.25" customHeight="1" spans="1:3">
      <c r="A16" s="107" t="s">
        <v>1155</v>
      </c>
      <c r="B16" s="108"/>
      <c r="C16" s="109"/>
    </row>
    <row r="17" ht="17.25" customHeight="1" spans="1:3">
      <c r="A17" s="107" t="s">
        <v>1156</v>
      </c>
      <c r="B17" s="108">
        <v>0.8</v>
      </c>
      <c r="C17" s="109"/>
    </row>
    <row r="18" ht="17.25" customHeight="1" spans="1:3">
      <c r="A18" s="107" t="s">
        <v>1157</v>
      </c>
      <c r="B18" s="108"/>
      <c r="C18" s="109"/>
    </row>
    <row r="19" ht="17.25" customHeight="1" spans="1:3">
      <c r="A19" s="107" t="s">
        <v>1158</v>
      </c>
      <c r="B19" s="108">
        <v>11.4</v>
      </c>
      <c r="C19" s="109"/>
    </row>
    <row r="20" ht="17.25" customHeight="1" spans="1:3">
      <c r="A20" s="107" t="s">
        <v>1159</v>
      </c>
      <c r="B20" s="108"/>
      <c r="C20" s="109"/>
    </row>
    <row r="21" ht="17.25" customHeight="1" spans="1:3">
      <c r="A21" s="107" t="s">
        <v>1160</v>
      </c>
      <c r="B21" s="108">
        <v>2.7</v>
      </c>
      <c r="C21" s="109"/>
    </row>
    <row r="22" ht="17.25" customHeight="1" spans="1:3">
      <c r="A22" s="107" t="s">
        <v>1161</v>
      </c>
      <c r="B22" s="108"/>
      <c r="C22" s="109"/>
    </row>
    <row r="23" ht="17.25" customHeight="1" spans="1:3">
      <c r="A23" s="107" t="s">
        <v>1162</v>
      </c>
      <c r="B23" s="108"/>
      <c r="C23" s="109"/>
    </row>
    <row r="24" ht="17.25" customHeight="1" spans="1:3">
      <c r="A24" s="107" t="s">
        <v>1163</v>
      </c>
      <c r="B24" s="108">
        <v>30</v>
      </c>
      <c r="C24" s="109"/>
    </row>
    <row r="25" ht="17.25" customHeight="1" spans="1:3">
      <c r="A25" s="107" t="s">
        <v>1164</v>
      </c>
      <c r="B25" s="108">
        <v>600</v>
      </c>
      <c r="C25" s="109"/>
    </row>
    <row r="26" ht="17.25" customHeight="1" spans="1:3">
      <c r="A26" s="110" t="s">
        <v>1165</v>
      </c>
      <c r="B26" s="108"/>
      <c r="C26" s="109"/>
    </row>
    <row r="27" ht="17.25" customHeight="1" spans="1:3">
      <c r="A27" s="110" t="s">
        <v>1166</v>
      </c>
      <c r="B27" s="108"/>
      <c r="C27" s="109"/>
    </row>
    <row r="28" ht="17.25" customHeight="1" spans="1:3">
      <c r="A28" s="110" t="s">
        <v>1167</v>
      </c>
      <c r="B28" s="108"/>
      <c r="C28" s="109"/>
    </row>
    <row r="29" ht="17.25" customHeight="1" spans="1:3">
      <c r="A29" s="110" t="s">
        <v>1168</v>
      </c>
      <c r="B29" s="108"/>
      <c r="C29" s="109"/>
    </row>
    <row r="30" ht="17.25" customHeight="1" spans="1:3">
      <c r="A30" s="110" t="s">
        <v>1169</v>
      </c>
      <c r="B30" s="108"/>
      <c r="C30" s="109"/>
    </row>
    <row r="31" ht="17.25" customHeight="1" spans="1:3">
      <c r="A31" s="110" t="s">
        <v>1170</v>
      </c>
      <c r="B31" s="108"/>
      <c r="C31" s="109"/>
    </row>
    <row r="32" ht="17.25" customHeight="1" spans="1:3">
      <c r="A32" s="110" t="s">
        <v>1171</v>
      </c>
      <c r="B32" s="108"/>
      <c r="C32" s="109"/>
    </row>
    <row r="33" ht="17.25" customHeight="1" spans="1:3">
      <c r="A33" s="110" t="s">
        <v>1172</v>
      </c>
      <c r="B33" s="108"/>
      <c r="C33" s="109"/>
    </row>
    <row r="34" ht="17.25" customHeight="1" spans="1:3">
      <c r="A34" s="110" t="s">
        <v>1173</v>
      </c>
      <c r="B34" s="108"/>
      <c r="C34" s="109"/>
    </row>
    <row r="35" ht="17.25" customHeight="1" spans="1:3">
      <c r="A35" s="110" t="s">
        <v>1174</v>
      </c>
      <c r="B35" s="108"/>
      <c r="C35" s="109"/>
    </row>
    <row r="36" ht="17.25" customHeight="1" spans="1:3">
      <c r="A36" s="110" t="s">
        <v>1175</v>
      </c>
      <c r="B36" s="108"/>
      <c r="C36" s="109"/>
    </row>
    <row r="37" ht="17.25" customHeight="1" spans="1:3">
      <c r="A37" s="110" t="s">
        <v>1176</v>
      </c>
      <c r="B37" s="108"/>
      <c r="C37" s="109"/>
    </row>
    <row r="38" ht="17.25" customHeight="1" spans="1:3">
      <c r="A38" s="110" t="s">
        <v>1177</v>
      </c>
      <c r="B38" s="108"/>
      <c r="C38" s="109"/>
    </row>
    <row r="39" ht="17.25" customHeight="1" spans="1:3">
      <c r="A39" s="110" t="s">
        <v>1178</v>
      </c>
      <c r="B39" s="108"/>
      <c r="C39" s="109"/>
    </row>
    <row r="40" ht="17.25" customHeight="1" spans="1:3">
      <c r="A40" s="110" t="s">
        <v>1179</v>
      </c>
      <c r="B40" s="108"/>
      <c r="C40" s="109"/>
    </row>
    <row r="41" ht="17.25" customHeight="1" spans="1:3">
      <c r="A41" s="110" t="s">
        <v>1180</v>
      </c>
      <c r="B41" s="108"/>
      <c r="C41" s="109"/>
    </row>
    <row r="42" ht="17.25" customHeight="1" spans="1:3">
      <c r="A42" s="110" t="s">
        <v>1181</v>
      </c>
      <c r="B42" s="108"/>
      <c r="C42" s="109"/>
    </row>
    <row r="43" ht="17.25" customHeight="1" spans="1:3">
      <c r="A43" s="110" t="s">
        <v>1182</v>
      </c>
      <c r="B43" s="108"/>
      <c r="C43" s="109"/>
    </row>
    <row r="44" ht="17.25" customHeight="1" spans="1:3">
      <c r="A44" s="110" t="s">
        <v>1183</v>
      </c>
      <c r="B44" s="108"/>
      <c r="C44" s="109"/>
    </row>
    <row r="45" ht="17.25" customHeight="1" spans="1:3">
      <c r="A45" s="110" t="s">
        <v>1184</v>
      </c>
      <c r="B45" s="108"/>
      <c r="C45" s="109"/>
    </row>
    <row r="46" ht="17.25" customHeight="1" spans="1:3">
      <c r="A46" s="105" t="s">
        <v>1185</v>
      </c>
      <c r="B46" s="108">
        <v>600</v>
      </c>
      <c r="C46" s="109"/>
    </row>
    <row r="47" ht="17.25" customHeight="1" spans="1:3">
      <c r="A47" s="111" t="s">
        <v>1186</v>
      </c>
      <c r="B47" s="103"/>
      <c r="C47" s="104"/>
    </row>
    <row r="48" ht="17.25" customHeight="1" spans="1:3">
      <c r="A48" s="112"/>
      <c r="B48" s="113"/>
      <c r="C48" s="114"/>
    </row>
    <row r="49" ht="17.25" customHeight="1" spans="1:3">
      <c r="A49" s="112"/>
      <c r="B49" s="115"/>
      <c r="C49" s="116"/>
    </row>
    <row r="50" ht="17.25" customHeight="1" spans="1:3">
      <c r="A50" s="117" t="s">
        <v>1187</v>
      </c>
      <c r="B50" s="118">
        <f>SUM(B51:B51)</f>
        <v>57</v>
      </c>
      <c r="C50" s="119"/>
    </row>
    <row r="51" ht="17.25" customHeight="1" spans="1:3">
      <c r="A51" s="107" t="s">
        <v>1188</v>
      </c>
      <c r="B51" s="108">
        <v>57</v>
      </c>
      <c r="C51" s="109"/>
    </row>
    <row r="52" ht="17.25" customHeight="1" spans="1:3">
      <c r="A52" s="107"/>
      <c r="B52" s="108"/>
      <c r="C52" s="109"/>
    </row>
    <row r="53" ht="17.25" customHeight="1" spans="1:3">
      <c r="A53" s="120"/>
      <c r="B53" s="121">
        <f>B6+B50</f>
        <v>1747.8</v>
      </c>
      <c r="C53" s="122"/>
    </row>
    <row r="54" spans="1:2">
      <c r="A54" s="93"/>
      <c r="B54" s="123"/>
    </row>
  </sheetData>
  <mergeCells count="1">
    <mergeCell ref="A2:B2"/>
  </mergeCells>
  <printOptions horizontalCentered="1"/>
  <pageMargins left="0.75" right="0.75" top="0.98" bottom="0.98" header="0.51" footer="0.5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B6"/>
  <sheetViews>
    <sheetView workbookViewId="0">
      <selection activeCell="B22" sqref="B22"/>
    </sheetView>
  </sheetViews>
  <sheetFormatPr defaultColWidth="9" defaultRowHeight="13.5" outlineLevelRow="5" outlineLevelCol="1"/>
  <cols>
    <col min="1" max="1" width="34.75" customWidth="1"/>
    <col min="2" max="2" width="32.25" customWidth="1"/>
  </cols>
  <sheetData>
    <row r="1" spans="1:1">
      <c r="A1" t="s">
        <v>1189</v>
      </c>
    </row>
    <row r="2" ht="33" customHeight="1" spans="1:2">
      <c r="A2" s="56" t="s">
        <v>1190</v>
      </c>
      <c r="B2" s="56"/>
    </row>
    <row r="3" ht="26.25" customHeight="1" spans="1:2">
      <c r="A3" s="49"/>
      <c r="B3" s="50" t="s">
        <v>2</v>
      </c>
    </row>
    <row r="4" ht="30" customHeight="1" spans="1:2">
      <c r="A4" s="69" t="s">
        <v>1191</v>
      </c>
      <c r="B4" s="69" t="s">
        <v>1192</v>
      </c>
    </row>
    <row r="5" ht="37.5" customHeight="1" spans="1:2">
      <c r="A5" s="92" t="s">
        <v>1193</v>
      </c>
      <c r="B5" s="94">
        <v>57</v>
      </c>
    </row>
    <row r="6" ht="36.75" customHeight="1" spans="1:2">
      <c r="A6" s="95" t="s">
        <v>1194</v>
      </c>
      <c r="B6" s="96">
        <f>SUM(B5:B5)</f>
        <v>57</v>
      </c>
    </row>
  </sheetData>
  <mergeCells count="1">
    <mergeCell ref="A2:B2"/>
  </mergeCells>
  <printOptions horizontalCentered="1"/>
  <pageMargins left="0.75" right="0.75" top="0.98" bottom="0.98" header="0.51" footer="0.5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B7"/>
  <sheetViews>
    <sheetView showZeros="0" workbookViewId="0">
      <pane xSplit="1" ySplit="4" topLeftCell="B6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3.5" customHeight="1" outlineLevelRow="6" outlineLevelCol="1"/>
  <cols>
    <col min="1" max="1" width="38.75" style="55" customWidth="1"/>
    <col min="2" max="2" width="25.625" style="55" customWidth="1"/>
    <col min="3" max="16384" width="9" style="55"/>
  </cols>
  <sheetData>
    <row r="1" customHeight="1" spans="1:1">
      <c r="A1" s="55" t="s">
        <v>1195</v>
      </c>
    </row>
    <row r="2" ht="50.25" customHeight="1" spans="1:2">
      <c r="A2" s="78" t="s">
        <v>1196</v>
      </c>
      <c r="B2" s="78"/>
    </row>
    <row r="3" ht="26.25" customHeight="1" spans="2:2">
      <c r="B3" s="90" t="s">
        <v>2</v>
      </c>
    </row>
    <row r="4" ht="39" customHeight="1" spans="1:2">
      <c r="A4" s="91" t="s">
        <v>1197</v>
      </c>
      <c r="B4" s="91" t="s">
        <v>4</v>
      </c>
    </row>
    <row r="5" ht="36.95" hidden="1" customHeight="1" spans="1:2">
      <c r="A5" s="91"/>
      <c r="B5" s="91"/>
    </row>
    <row r="6" ht="37.5" customHeight="1" spans="1:2">
      <c r="A6" s="92" t="s">
        <v>1193</v>
      </c>
      <c r="B6" s="30">
        <v>1690.8</v>
      </c>
    </row>
    <row r="7" ht="37.5" customHeight="1" spans="1:2">
      <c r="A7" s="85" t="s">
        <v>1198</v>
      </c>
      <c r="B7" s="20">
        <f>SUM(B6:B6)</f>
        <v>1690.8</v>
      </c>
    </row>
  </sheetData>
  <mergeCells count="3">
    <mergeCell ref="A2:B2"/>
    <mergeCell ref="A4:A5"/>
    <mergeCell ref="B4:B5"/>
  </mergeCells>
  <printOptions horizontalCentered="1"/>
  <pageMargins left="0.31" right="0.31" top="0.75" bottom="0.75" header="0.31" footer="0.3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7"/>
  </sheetPr>
  <dimension ref="A1:B8"/>
  <sheetViews>
    <sheetView showZeros="0" workbookViewId="0">
      <selection activeCell="A9" sqref="A9"/>
    </sheetView>
  </sheetViews>
  <sheetFormatPr defaultColWidth="9" defaultRowHeight="13.5" customHeight="1" outlineLevelRow="7" outlineLevelCol="1"/>
  <cols>
    <col min="1" max="1" width="36.625" style="55" customWidth="1"/>
    <col min="2" max="2" width="26.25" style="55" customWidth="1"/>
    <col min="3" max="16384" width="9" style="55"/>
  </cols>
  <sheetData>
    <row r="1" customHeight="1" spans="1:1">
      <c r="A1" s="55" t="s">
        <v>1199</v>
      </c>
    </row>
    <row r="2" ht="50.25" customHeight="1" spans="1:2">
      <c r="A2" s="78" t="s">
        <v>1200</v>
      </c>
      <c r="B2" s="78"/>
    </row>
    <row r="3" ht="26.25" customHeight="1" spans="2:2">
      <c r="B3" s="90" t="s">
        <v>2</v>
      </c>
    </row>
    <row r="4" ht="15" customHeight="1" spans="1:2">
      <c r="A4" s="91" t="s">
        <v>1191</v>
      </c>
      <c r="B4" s="91" t="s">
        <v>1192</v>
      </c>
    </row>
    <row r="5" ht="15" customHeight="1" spans="1:2">
      <c r="A5" s="91"/>
      <c r="B5" s="91"/>
    </row>
    <row r="6" ht="37.5" customHeight="1" spans="1:2">
      <c r="A6" s="92" t="s">
        <v>1193</v>
      </c>
      <c r="B6" s="92"/>
    </row>
    <row r="7" ht="37.5" customHeight="1" spans="1:2">
      <c r="A7" s="31" t="s">
        <v>1198</v>
      </c>
      <c r="B7" s="20">
        <f>SUM(B6)</f>
        <v>0</v>
      </c>
    </row>
    <row r="8" customHeight="1" spans="1:2">
      <c r="A8" s="93"/>
      <c r="B8" s="93"/>
    </row>
  </sheetData>
  <mergeCells count="3">
    <mergeCell ref="A2:B2"/>
    <mergeCell ref="A4:A5"/>
    <mergeCell ref="B4:B5"/>
  </mergeCells>
  <printOptions horizontalCentered="1"/>
  <pageMargins left="0.31" right="0.31" top="0.75" bottom="0.75" header="0.31" footer="0.31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B6"/>
  <sheetViews>
    <sheetView workbookViewId="0">
      <selection activeCell="A17" sqref="A17"/>
    </sheetView>
  </sheetViews>
  <sheetFormatPr defaultColWidth="9" defaultRowHeight="13.5" outlineLevelRow="5" outlineLevelCol="1"/>
  <cols>
    <col min="1" max="1" width="45.125" customWidth="1"/>
    <col min="2" max="2" width="30.75" customWidth="1"/>
  </cols>
  <sheetData>
    <row r="1" spans="1:1">
      <c r="A1" t="s">
        <v>1201</v>
      </c>
    </row>
    <row r="2" ht="22.5" spans="1:2">
      <c r="A2" s="48" t="s">
        <v>1202</v>
      </c>
      <c r="B2" s="48"/>
    </row>
    <row r="3" ht="23.25" customHeight="1" spans="1:2">
      <c r="A3" s="49"/>
      <c r="B3" s="50" t="s">
        <v>2</v>
      </c>
    </row>
    <row r="4" ht="37.5" customHeight="1" spans="1:2">
      <c r="A4" s="88" t="s">
        <v>1203</v>
      </c>
      <c r="B4" s="52" t="s">
        <v>1204</v>
      </c>
    </row>
    <row r="5" ht="26.25" customHeight="1" spans="1:2">
      <c r="A5" s="53" t="s">
        <v>1205</v>
      </c>
      <c r="B5" s="54"/>
    </row>
    <row r="6" ht="30.95" customHeight="1" spans="1:2">
      <c r="A6" s="89" t="s">
        <v>1206</v>
      </c>
      <c r="B6" s="54"/>
    </row>
  </sheetData>
  <mergeCells count="1">
    <mergeCell ref="A2:B2"/>
  </mergeCells>
  <printOptions horizontalCentered="1"/>
  <pageMargins left="0.75" right="0.75" top="0.98" bottom="0.98" header="0.51" footer="0.5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附表1一般公共预算收入预算表</vt:lpstr>
      <vt:lpstr>附表2一般公共预算支出预算表</vt:lpstr>
      <vt:lpstr>附表3一般公共预算本级支出预算表</vt:lpstr>
      <vt:lpstr>附表4一般公共预算基本支出预算表 </vt:lpstr>
      <vt:lpstr>附表5一般公共预算税收返还和转移支付预算表</vt:lpstr>
      <vt:lpstr>附表6税收返还分地区预算表</vt:lpstr>
      <vt:lpstr>附表7一般性转移支付分地区预算表 </vt:lpstr>
      <vt:lpstr>附表8专项转移支付分地区预算表</vt:lpstr>
      <vt:lpstr>附表9政府一般债务限额和余额情况表</vt:lpstr>
      <vt:lpstr>附表10政府性基金收入预算表</vt:lpstr>
      <vt:lpstr>附表11政府性基金支出预算表</vt:lpstr>
      <vt:lpstr>附表12政府性基金转移支付分项目预算表</vt:lpstr>
      <vt:lpstr>附表13政府专项债务限额和余额情况表</vt:lpstr>
      <vt:lpstr>附表14国资预算收入预算表 </vt:lpstr>
      <vt:lpstr>附表15国资预算支出预算表 </vt:lpstr>
      <vt:lpstr>附表16社保基金收入预算表</vt:lpstr>
      <vt:lpstr>附表17社保基金支出预算表 </vt:lpstr>
      <vt:lpstr>附表25部门三公经费预算情况表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贾成亮</dc:creator>
  <cp:lastModifiedBy>上上下下</cp:lastModifiedBy>
  <dcterms:created xsi:type="dcterms:W3CDTF">2014-12-08T02:49:00Z</dcterms:created>
  <dcterms:modified xsi:type="dcterms:W3CDTF">2025-07-24T07:07:32Z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2052-12.1.0.21915</vt:lpwstr>
  </property>
  <property fmtid="{D5CDD505-2E9C-101B-9397-08002B2CF9AE}" pid="4" name="ICV">
    <vt:lpwstr>B4EDB710849747E48429F9BB570C1677</vt:lpwstr>
  </property>
</Properties>
</file>