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85" windowHeight="10830" firstSheet="6" activeTab="6"/>
  </bookViews>
  <sheets>
    <sheet name="表一、部门财政拨款收支总表" sheetId="1" r:id="rId1"/>
    <sheet name="表二、部门一般公共预算支出预算表" sheetId="2" r:id="rId2"/>
    <sheet name="表三、部门一般公共预算基本支出表" sheetId="3" r:id="rId3"/>
    <sheet name="表四、部门政府性基金收支预算" sheetId="4" r:id="rId4"/>
    <sheet name="表五、部门收支预算总表" sheetId="5" r:id="rId5"/>
    <sheet name="表六、部门收入预算总表" sheetId="6" r:id="rId6"/>
    <sheet name="表七、部门支出预算总表" sheetId="7" r:id="rId7"/>
    <sheet name="表八、部门三公经费预算情况表" sheetId="8" r:id="rId8"/>
  </sheets>
  <definedNames>
    <definedName name="_xlnm.Print_Area" localSheetId="1">$A$1:$E$21</definedName>
    <definedName name="_xlnm.Print_Area" localSheetId="2">$A$1:$C$23</definedName>
    <definedName name="_xlnm.Print_Area" localSheetId="3">$A$1:$F$5</definedName>
    <definedName name="_xlnm.Print_Area" localSheetId="5">$A$1:$M$21</definedName>
    <definedName name="_xlnm.Print_Area" localSheetId="6">$A$1:$E$21</definedName>
    <definedName name="_xlnm.Print_Area" localSheetId="7">$A$1:$B$10</definedName>
    <definedName name="_xlnm.Print_Area" localSheetId="0">$A$1:$F$37</definedName>
    <definedName name="_xlnm.Print_Area" localSheetId="4">$A$1:$D$38</definedName>
  </definedNames>
  <calcPr fullCalcOnLoad="1"/>
</workbook>
</file>

<file path=xl/sharedStrings.xml><?xml version="1.0" encoding="utf-8"?>
<sst xmlns="http://schemas.openxmlformats.org/spreadsheetml/2006/main" count="298" uniqueCount="190">
  <si>
    <t/>
  </si>
  <si>
    <t>2016年部门支出预算总表</t>
  </si>
  <si>
    <t xml:space="preserve">    2100501</t>
  </si>
  <si>
    <t>支出总计</t>
  </si>
  <si>
    <t>附表7</t>
  </si>
  <si>
    <t>附表3</t>
  </si>
  <si>
    <t>对个人和家庭的补助</t>
  </si>
  <si>
    <t>（二十三）预备费</t>
  </si>
  <si>
    <t xml:space="preserve">收   入             </t>
  </si>
  <si>
    <t xml:space="preserve">  30211</t>
  </si>
  <si>
    <t xml:space="preserve">  奖励金</t>
  </si>
  <si>
    <t xml:space="preserve">    2130501</t>
  </si>
  <si>
    <t>基本支出</t>
  </si>
  <si>
    <t xml:space="preserve">  30101</t>
  </si>
  <si>
    <t>收入总计</t>
  </si>
  <si>
    <t>上级补助收入</t>
  </si>
  <si>
    <t>三、纳入专户管理政府非税收入</t>
  </si>
  <si>
    <t>（四）公共安全</t>
  </si>
  <si>
    <t>农林水支出</t>
  </si>
  <si>
    <t xml:space="preserve">  30302</t>
  </si>
  <si>
    <t>二十二、转移性支出</t>
  </si>
  <si>
    <t>医疗卫生与计划生育支出</t>
  </si>
  <si>
    <t xml:space="preserve">  住房改革支出</t>
  </si>
  <si>
    <t>支  出</t>
  </si>
  <si>
    <t xml:space="preserve">    行政单位医疗</t>
  </si>
  <si>
    <t>213</t>
  </si>
  <si>
    <t xml:space="preserve">    经常收入预算拨款</t>
  </si>
  <si>
    <t>本年政府性基金财政拨款支出</t>
  </si>
  <si>
    <t>十、医疗卫生</t>
  </si>
  <si>
    <t>本年支出合计</t>
  </si>
  <si>
    <t xml:space="preserve">  30311</t>
  </si>
  <si>
    <t xml:space="preserve">  社会保障缴费</t>
  </si>
  <si>
    <t>（六）科学技术</t>
  </si>
  <si>
    <t xml:space="preserve">  其中：公务用车运行费</t>
  </si>
  <si>
    <t>本年收入合计</t>
  </si>
  <si>
    <t>合计</t>
  </si>
  <si>
    <t>二、外交</t>
  </si>
  <si>
    <t>附属单位上缴收入</t>
  </si>
  <si>
    <t>208</t>
  </si>
  <si>
    <t>（七）文化体育与传媒</t>
  </si>
  <si>
    <t xml:space="preserve">  21005</t>
  </si>
  <si>
    <t>（一）一般公共服务</t>
  </si>
  <si>
    <t>公务用车购置及运行费</t>
  </si>
  <si>
    <t>九、社会保险基金支出</t>
  </si>
  <si>
    <t xml:space="preserve">  30228</t>
  </si>
  <si>
    <t xml:space="preserve">    财政对基本养老保险基金的补助</t>
  </si>
  <si>
    <t>纳入专户管理的政府非税收入</t>
  </si>
  <si>
    <t>十八、地援助其他地区支出</t>
  </si>
  <si>
    <t>303</t>
  </si>
  <si>
    <t>其他</t>
  </si>
  <si>
    <t>附表8</t>
  </si>
  <si>
    <t>附表4</t>
  </si>
  <si>
    <t xml:space="preserve">  退休费</t>
  </si>
  <si>
    <t>五、教育</t>
  </si>
  <si>
    <t>科目名称</t>
  </si>
  <si>
    <t xml:space="preserve">    归口管理的行政单位离退休</t>
  </si>
  <si>
    <t xml:space="preserve">  20803</t>
  </si>
  <si>
    <t>（二十五）其他支出</t>
  </si>
  <si>
    <t>三、国防</t>
  </si>
  <si>
    <t>八、社会保障和就业</t>
  </si>
  <si>
    <t>（十八）援助其他地区支出</t>
  </si>
  <si>
    <t>功能分类科目</t>
  </si>
  <si>
    <t>2016年部门财政拨款收支预算总表</t>
  </si>
  <si>
    <t xml:space="preserve">  30102</t>
  </si>
  <si>
    <t>项目</t>
  </si>
  <si>
    <t>221</t>
  </si>
  <si>
    <t xml:space="preserve">  30201</t>
  </si>
  <si>
    <t>十六、商业服务业等事务</t>
  </si>
  <si>
    <t>2016年部门“三公”经费预算表</t>
  </si>
  <si>
    <t xml:space="preserve">  30309</t>
  </si>
  <si>
    <t>一、本年支出</t>
  </si>
  <si>
    <t>十五、资源勘探电力信息等事务</t>
  </si>
  <si>
    <t xml:space="preserve">    2080501</t>
  </si>
  <si>
    <t xml:space="preserve">  其他工资福利支出</t>
  </si>
  <si>
    <t>（一）一般公共预算拨款</t>
  </si>
  <si>
    <t>二、本年收入</t>
  </si>
  <si>
    <t>210</t>
  </si>
  <si>
    <t xml:space="preserve">  办公费</t>
  </si>
  <si>
    <t>经济分类科目</t>
  </si>
  <si>
    <t xml:space="preserve">  医疗保障</t>
  </si>
  <si>
    <t xml:space="preserve">    国库管理非税收入</t>
  </si>
  <si>
    <t>一、一般公共服务</t>
  </si>
  <si>
    <t xml:space="preserve">       公务用车购置费 </t>
  </si>
  <si>
    <t>预算数</t>
  </si>
  <si>
    <t xml:space="preserve">  津贴补贴</t>
  </si>
  <si>
    <t xml:space="preserve">  22102</t>
  </si>
  <si>
    <t>公务接待费</t>
  </si>
  <si>
    <t>2016年部门一般公共预算支出预算表</t>
  </si>
  <si>
    <t>（十三）农林水事务</t>
  </si>
  <si>
    <t xml:space="preserve">  扶贫</t>
  </si>
  <si>
    <t>（九）社会保险基金支出</t>
  </si>
  <si>
    <t xml:space="preserve">  21305</t>
  </si>
  <si>
    <t>单位：万元</t>
  </si>
  <si>
    <t xml:space="preserve">  福利费</t>
  </si>
  <si>
    <t>六、科学技术</t>
  </si>
  <si>
    <t>小计</t>
  </si>
  <si>
    <t>302</t>
  </si>
  <si>
    <t>工资福利支出</t>
  </si>
  <si>
    <t>附表1</t>
  </si>
  <si>
    <t>附表5</t>
  </si>
  <si>
    <t>上年结余收入</t>
  </si>
  <si>
    <t xml:space="preserve">  30217</t>
  </si>
  <si>
    <t xml:space="preserve">  行政事业单位离退休</t>
  </si>
  <si>
    <t>上年结余</t>
  </si>
  <si>
    <t>2016年部门政府性基金预算收支预算表</t>
  </si>
  <si>
    <t>项目支出</t>
  </si>
  <si>
    <t>二、政府性基金预算拨款收入</t>
  </si>
  <si>
    <t>（二）外交</t>
  </si>
  <si>
    <t>其他收入</t>
  </si>
  <si>
    <t>2016年部门收入预算总表</t>
  </si>
  <si>
    <t>（十一）节能环保</t>
  </si>
  <si>
    <t>（十四）交通运输</t>
  </si>
  <si>
    <t>2016年部门收支预算总表</t>
  </si>
  <si>
    <t xml:space="preserve">  工会经费</t>
  </si>
  <si>
    <t xml:space="preserve">  30103</t>
  </si>
  <si>
    <t>二十五、其他支出</t>
  </si>
  <si>
    <t>（十五）资源勘探电力信息等事务</t>
  </si>
  <si>
    <t>（十）医疗卫生</t>
  </si>
  <si>
    <t xml:space="preserve">     经营收入</t>
  </si>
  <si>
    <t xml:space="preserve">  30200</t>
  </si>
  <si>
    <t xml:space="preserve">     事业收入</t>
  </si>
  <si>
    <t>商品和服务支出</t>
  </si>
  <si>
    <t xml:space="preserve">     其他</t>
  </si>
  <si>
    <t xml:space="preserve">    其他扶贫支出</t>
  </si>
  <si>
    <t>（十七）金融监管等事务支出</t>
  </si>
  <si>
    <t>（二十四）国债还本付息支出</t>
  </si>
  <si>
    <t>社会保障和就业支出</t>
  </si>
  <si>
    <t xml:space="preserve">  公务接待费</t>
  </si>
  <si>
    <t>四、公共安全</t>
  </si>
  <si>
    <t>二十一、粮油物资管理事务</t>
  </si>
  <si>
    <t>（八）社会保障和就业</t>
  </si>
  <si>
    <t xml:space="preserve">    行政运行（扶贫）</t>
  </si>
  <si>
    <t>结转下年</t>
  </si>
  <si>
    <t xml:space="preserve">    2210201</t>
  </si>
  <si>
    <t>（十九）国土资源气象等事务</t>
  </si>
  <si>
    <t xml:space="preserve">     附属单位上缴收入</t>
  </si>
  <si>
    <t>本年政府性基金财政拨款收入</t>
  </si>
  <si>
    <t>十七、金融监管等事务支出</t>
  </si>
  <si>
    <t>注：本表反映部门财政拨款收入、支出预算情况。</t>
  </si>
  <si>
    <t>（十六）商业服务业等事务</t>
  </si>
  <si>
    <t>十三、农林水事务</t>
  </si>
  <si>
    <t xml:space="preserve">    2130599</t>
  </si>
  <si>
    <t>二十三、预备费</t>
  </si>
  <si>
    <t>301</t>
  </si>
  <si>
    <t xml:space="preserve">  住房公积金</t>
  </si>
  <si>
    <t>附表2</t>
  </si>
  <si>
    <t>二、结转下年</t>
  </si>
  <si>
    <t>附表6</t>
  </si>
  <si>
    <t>七、文化体育与传媒</t>
  </si>
  <si>
    <t xml:space="preserve">  20805</t>
  </si>
  <si>
    <t xml:space="preserve">  30199</t>
  </si>
  <si>
    <t>十四、交通运输</t>
  </si>
  <si>
    <t>二十、住房保障支出</t>
  </si>
  <si>
    <t>十一、节能环保</t>
  </si>
  <si>
    <t>一般公共预算财政拨款</t>
  </si>
  <si>
    <t>十九、国土资源气象等事务</t>
  </si>
  <si>
    <t>住房保障支出</t>
  </si>
  <si>
    <t xml:space="preserve">  基本工资</t>
  </si>
  <si>
    <t>政府性基金预算拨款收入</t>
  </si>
  <si>
    <t>（十二）城乡社区事务</t>
  </si>
  <si>
    <t xml:space="preserve">  财政对社会保险基金的补助</t>
  </si>
  <si>
    <t>一、一般公共预算拨款收入</t>
  </si>
  <si>
    <t xml:space="preserve">  30104</t>
  </si>
  <si>
    <t>部门：凤台县扶贫办</t>
  </si>
  <si>
    <t>四、其他收入</t>
  </si>
  <si>
    <t xml:space="preserve">  政府性基金预算拨款</t>
  </si>
  <si>
    <t>一般公共预算拨款收入</t>
  </si>
  <si>
    <t xml:space="preserve">收  入             </t>
  </si>
  <si>
    <t>（五）教育</t>
  </si>
  <si>
    <t>十二、城乡社区事务</t>
  </si>
  <si>
    <t>（三）国防</t>
  </si>
  <si>
    <t>经营收入</t>
  </si>
  <si>
    <t xml:space="preserve">    2080301</t>
  </si>
  <si>
    <t>事业收入</t>
  </si>
  <si>
    <t>2016年部门一般公共预算基本支出预算表</t>
  </si>
  <si>
    <t>二十四、国债还本付息支出</t>
  </si>
  <si>
    <t xml:space="preserve">     上级补助收入</t>
  </si>
  <si>
    <t>因公出国（境）费</t>
  </si>
  <si>
    <t xml:space="preserve">  差旅费</t>
  </si>
  <si>
    <t>（二十一）粮油物资管理事务</t>
  </si>
  <si>
    <t>一、上年结转</t>
  </si>
  <si>
    <t xml:space="preserve">  30229</t>
  </si>
  <si>
    <t xml:space="preserve">  综合定额</t>
  </si>
  <si>
    <t>（二十二）转移性支出</t>
  </si>
  <si>
    <t>（二）政府性基金预算拨款</t>
  </si>
  <si>
    <t>科目编码</t>
  </si>
  <si>
    <t>政府性基金预算财政拨款</t>
  </si>
  <si>
    <t xml:space="preserve">  奖金</t>
  </si>
  <si>
    <t xml:space="preserve">    住房公积金</t>
  </si>
  <si>
    <t>（二十）住房保障支出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</si>
</sst>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0_);[Red]\(0\)"/>
    <numFmt numFmtId="181" formatCode="0_ "/>
    <numFmt numFmtId="182" formatCode="0.0_ "/>
    <numFmt numFmtId="183" formatCode="0.0_);[Red]\(0.0\)"/>
    <numFmt numFmtId="184" formatCode="0.00_ "/>
    <numFmt numFmtId="185" formatCode="#,##0.00_ "/>
    <numFmt numFmtId="186" formatCode="#,##0.0_ "/>
    <numFmt numFmtId="187" formatCode="0.00_);[Red]\(0.00\)"/>
    <numFmt numFmtId="188" formatCode="0.000000_);[Red]\(0.000000\)"/>
    <numFmt numFmtId="189" formatCode="#,##0.0"/>
    <numFmt numFmtId="190" formatCode="#,##0.0000"/>
    <numFmt numFmtId="191" formatCode=";;"/>
  </numFmts>
  <fonts count="15">
    <font>
      <sz val="9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Times New Roman"/>
      <family val="0"/>
    </font>
    <font>
      <b/>
      <sz val="18"/>
      <color indexed="8"/>
      <name val="华文中宋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sz val="10"/>
      <name val="Arial"/>
      <family val="0"/>
    </font>
    <font>
      <sz val="10"/>
      <color indexed="8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13" fillId="0" borderId="0">
      <alignment/>
      <protection/>
    </xf>
    <xf numFmtId="0" fontId="8" fillId="5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Alignment="1">
      <alignment/>
    </xf>
    <xf numFmtId="0" fontId="1" fillId="0" borderId="0" xfId="0" applyAlignment="1">
      <alignment horizontal="center"/>
    </xf>
    <xf numFmtId="189" fontId="5" fillId="0" borderId="0" xfId="0" applyNumberFormat="1" applyFont="1" applyFill="1" applyBorder="1" applyAlignment="1">
      <alignment horizontal="left" vertical="center"/>
    </xf>
    <xf numFmtId="189" fontId="5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189" fontId="6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ill="1" applyAlignment="1">
      <alignment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Border="1" applyAlignment="1">
      <alignment/>
    </xf>
    <xf numFmtId="189" fontId="4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1" xfId="0" applyFont="1" applyFill="1" applyBorder="1" applyAlignment="1">
      <alignment vertical="center"/>
    </xf>
    <xf numFmtId="0" fontId="1" fillId="0" borderId="1" xfId="0" applyBorder="1" applyAlignment="1">
      <alignment/>
    </xf>
    <xf numFmtId="189" fontId="4" fillId="0" borderId="1" xfId="0" applyNumberFormat="1" applyFont="1" applyFill="1" applyBorder="1" applyAlignment="1" applyProtection="1">
      <alignment vertical="center"/>
      <protection/>
    </xf>
    <xf numFmtId="189" fontId="4" fillId="0" borderId="1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left" vertical="center"/>
    </xf>
    <xf numFmtId="189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2" xfId="0" applyFont="1" applyBorder="1" applyAlignment="1">
      <alignment horizontal="center" vertical="center" wrapText="1"/>
    </xf>
    <xf numFmtId="189" fontId="6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2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 applyProtection="1">
      <alignment horizontal="right" vertical="center"/>
      <protection/>
    </xf>
    <xf numFmtId="4" fontId="1" fillId="0" borderId="1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189" fontId="4" fillId="0" borderId="3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18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1" xfId="0" applyFont="1" applyFill="1" applyBorder="1" applyAlignment="1">
      <alignment vertical="center"/>
    </xf>
    <xf numFmtId="4" fontId="2" fillId="0" borderId="2" xfId="0" applyNumberFormat="1" applyFont="1" applyFill="1" applyBorder="1" applyAlignment="1" applyProtection="1">
      <alignment horizontal="right" vertical="center"/>
      <protection/>
    </xf>
    <xf numFmtId="0" fontId="4" fillId="0" borderId="3" xfId="0" applyFont="1" applyBorder="1" applyAlignment="1">
      <alignment/>
    </xf>
    <xf numFmtId="0" fontId="8" fillId="0" borderId="5" xfId="0" applyFont="1" applyFill="1" applyBorder="1" applyAlignment="1">
      <alignment vertical="center"/>
    </xf>
    <xf numFmtId="4" fontId="2" fillId="0" borderId="2" xfId="0" applyNumberFormat="1" applyFont="1" applyFill="1" applyBorder="1" applyAlignment="1" applyProtection="1">
      <alignment horizontal="right" vertical="center"/>
      <protection/>
    </xf>
    <xf numFmtId="189" fontId="4" fillId="0" borderId="3" xfId="0" applyNumberFormat="1" applyFont="1" applyFill="1" applyBorder="1" applyAlignment="1" applyProtection="1">
      <alignment vertical="center"/>
      <protection/>
    </xf>
    <xf numFmtId="4" fontId="4" fillId="0" borderId="1" xfId="0" applyNumberFormat="1" applyFont="1" applyFill="1" applyBorder="1" applyAlignment="1" applyProtection="1">
      <alignment vertical="center"/>
      <protection/>
    </xf>
    <xf numFmtId="4" fontId="2" fillId="0" borderId="3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7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vertical="center"/>
    </xf>
    <xf numFmtId="4" fontId="2" fillId="0" borderId="8" xfId="0" applyNumberFormat="1" applyFont="1" applyFill="1" applyBorder="1" applyAlignment="1">
      <alignment horizontal="right" vertical="center"/>
    </xf>
    <xf numFmtId="4" fontId="2" fillId="0" borderId="4" xfId="0" applyNumberFormat="1" applyFont="1" applyFill="1" applyBorder="1" applyAlignment="1" applyProtection="1">
      <alignment horizontal="right" vertical="center"/>
      <protection/>
    </xf>
    <xf numFmtId="4" fontId="4" fillId="0" borderId="1" xfId="0" applyNumberFormat="1" applyFont="1" applyFill="1" applyBorder="1" applyAlignment="1" applyProtection="1">
      <alignment horizontal="left" vertical="center" wrapText="1"/>
      <protection/>
    </xf>
    <xf numFmtId="4" fontId="2" fillId="0" borderId="1" xfId="0" applyNumberFormat="1" applyFont="1" applyFill="1" applyBorder="1" applyAlignment="1">
      <alignment/>
    </xf>
    <xf numFmtId="4" fontId="2" fillId="0" borderId="3" xfId="0" applyNumberFormat="1" applyFont="1" applyBorder="1" applyAlignment="1">
      <alignment/>
    </xf>
    <xf numFmtId="0" fontId="1" fillId="0" borderId="4" xfId="0" applyFill="1" applyBorder="1" applyAlignment="1">
      <alignment vertic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 wrapText="1"/>
      <protection/>
    </xf>
    <xf numFmtId="4" fontId="1" fillId="0" borderId="3" xfId="0" applyNumberFormat="1" applyFont="1" applyFill="1" applyBorder="1" applyAlignment="1" applyProtection="1">
      <alignment vertical="center"/>
      <protection/>
    </xf>
    <xf numFmtId="0" fontId="1" fillId="0" borderId="0" xfId="0" applyFill="1" applyAlignment="1">
      <alignment/>
    </xf>
    <xf numFmtId="4" fontId="4" fillId="0" borderId="2" xfId="0" applyNumberFormat="1" applyFont="1" applyFill="1" applyBorder="1" applyAlignment="1" applyProtection="1">
      <alignment vertical="center"/>
      <protection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3" fillId="0" borderId="2" xfId="0" applyFont="1" applyFill="1" applyBorder="1" applyAlignment="1">
      <alignment horizontal="center" vertical="center"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6" fillId="0" borderId="6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" fillId="0" borderId="4" xfId="0" applyNumberFormat="1" applyFont="1" applyFill="1" applyBorder="1" applyAlignment="1" applyProtection="1">
      <alignment horizontal="right"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" xfId="0" applyFont="1" applyFill="1" applyBorder="1" applyAlignment="1">
      <alignment/>
    </xf>
    <xf numFmtId="4" fontId="1" fillId="0" borderId="1" xfId="0" applyNumberFormat="1" applyFont="1" applyFill="1" applyBorder="1" applyAlignment="1">
      <alignment horizontal="right" vertical="center"/>
    </xf>
    <xf numFmtId="189" fontId="4" fillId="0" borderId="11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horizontal="right" vertical="center"/>
    </xf>
    <xf numFmtId="4" fontId="1" fillId="0" borderId="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4" fontId="4" fillId="0" borderId="3" xfId="0" applyNumberFormat="1" applyFont="1" applyFill="1" applyBorder="1" applyAlignment="1" applyProtection="1">
      <alignment vertical="center"/>
      <protection/>
    </xf>
    <xf numFmtId="4" fontId="4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89" fontId="6" fillId="0" borderId="2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left" vertical="center"/>
    </xf>
    <xf numFmtId="0" fontId="1" fillId="0" borderId="0" xfId="0" applyFill="1" applyAlignment="1">
      <alignment horizontal="center"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189" fontId="5" fillId="0" borderId="0" xfId="0" applyNumberFormat="1" applyFont="1" applyFill="1" applyBorder="1" applyAlignment="1">
      <alignment horizontal="left" vertical="center"/>
    </xf>
    <xf numFmtId="4" fontId="1" fillId="5" borderId="2" xfId="0" applyNumberFormat="1" applyFont="1" applyFill="1" applyBorder="1" applyAlignment="1" applyProtection="1">
      <alignment horizontal="right" vertical="center" wrapText="1"/>
      <protection/>
    </xf>
    <xf numFmtId="189" fontId="5" fillId="0" borderId="0" xfId="0" applyNumberFormat="1" applyFont="1" applyFill="1" applyBorder="1" applyAlignment="1">
      <alignment horizontal="right" vertical="center"/>
    </xf>
    <xf numFmtId="4" fontId="2" fillId="0" borderId="6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5" xfId="0" applyNumberFormat="1" applyFont="1" applyFill="1" applyBorder="1" applyAlignment="1" applyProtection="1">
      <alignment horizontal="right" vertical="center" wrapText="1"/>
      <protection/>
    </xf>
    <xf numFmtId="4" fontId="2" fillId="0" borderId="2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" xfId="0" applyNumberFormat="1" applyFont="1" applyFill="1" applyBorder="1" applyAlignment="1" applyProtection="1">
      <alignment horizontal="right" vertical="center" wrapText="1"/>
      <protection/>
    </xf>
    <xf numFmtId="4" fontId="2" fillId="0" borderId="2" xfId="0" applyNumberFormat="1" applyFont="1" applyFill="1" applyBorder="1" applyAlignment="1" applyProtection="1">
      <alignment horizontal="right" vertical="center"/>
      <protection/>
    </xf>
    <xf numFmtId="4" fontId="2" fillId="0" borderId="1" xfId="0" applyNumberFormat="1" applyFont="1" applyFill="1" applyBorder="1" applyAlignment="1" applyProtection="1">
      <alignment horizontal="right" vertical="center"/>
      <protection/>
    </xf>
    <xf numFmtId="4" fontId="2" fillId="0" borderId="3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>
      <alignment horizontal="left" vertical="center"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49" fontId="5" fillId="0" borderId="1" xfId="0" applyNumberFormat="1" applyFont="1" applyFill="1" applyBorder="1" applyAlignment="1" applyProtection="1">
      <alignment horizontal="left" vertical="center"/>
      <protection/>
    </xf>
    <xf numFmtId="189" fontId="5" fillId="0" borderId="0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 applyProtection="1">
      <alignment vertical="center"/>
      <protection/>
    </xf>
    <xf numFmtId="49" fontId="2" fillId="0" borderId="3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9" fontId="5" fillId="0" borderId="3" xfId="0" applyNumberFormat="1" applyFont="1" applyFill="1" applyBorder="1" applyAlignment="1" applyProtection="1">
      <alignment vertical="center"/>
      <protection/>
    </xf>
    <xf numFmtId="4" fontId="5" fillId="0" borderId="3" xfId="0" applyNumberFormat="1" applyFont="1" applyFill="1" applyBorder="1" applyAlignment="1" applyProtection="1">
      <alignment horizontal="right" vertical="center" wrapText="1"/>
      <protection/>
    </xf>
    <xf numFmtId="4" fontId="5" fillId="0" borderId="1" xfId="0" applyNumberFormat="1" applyFont="1" applyFill="1" applyBorder="1" applyAlignment="1" applyProtection="1">
      <alignment horizontal="right" vertical="center" wrapText="1"/>
      <protection/>
    </xf>
    <xf numFmtId="4" fontId="1" fillId="0" borderId="2" xfId="0" applyNumberFormat="1" applyFont="1" applyFill="1" applyBorder="1" applyAlignment="1" applyProtection="1">
      <alignment horizontal="right" vertical="center" wrapText="1"/>
      <protection/>
    </xf>
    <xf numFmtId="4" fontId="1" fillId="0" borderId="1" xfId="0" applyNumberFormat="1" applyFont="1" applyFill="1" applyBorder="1" applyAlignment="1" applyProtection="1">
      <alignment horizontal="right" vertical="center"/>
      <protection/>
    </xf>
    <xf numFmtId="4" fontId="1" fillId="0" borderId="1" xfId="0" applyNumberFormat="1" applyFont="1" applyFill="1" applyBorder="1" applyAlignment="1" applyProtection="1">
      <alignment horizontal="right" vertical="center" wrapText="1"/>
      <protection/>
    </xf>
    <xf numFmtId="4" fontId="1" fillId="0" borderId="2" xfId="0" applyNumberFormat="1" applyFont="1" applyFill="1" applyBorder="1" applyAlignment="1" applyProtection="1">
      <alignment horizontal="right" vertical="center"/>
      <protection/>
    </xf>
    <xf numFmtId="4" fontId="1" fillId="0" borderId="4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1" xfId="0" applyNumberFormat="1" applyFont="1" applyFill="1" applyBorder="1" applyAlignment="1" applyProtection="1">
      <alignment horizontal="right" vertical="center" wrapText="1"/>
      <protection/>
    </xf>
    <xf numFmtId="49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4" fontId="4" fillId="0" borderId="1" xfId="0" applyNumberFormat="1" applyFont="1" applyFill="1" applyBorder="1" applyAlignment="1" applyProtection="1">
      <alignment horizontal="right" vertical="center" wrapText="1"/>
      <protection/>
    </xf>
    <xf numFmtId="49" fontId="4" fillId="0" borderId="3" xfId="0" applyNumberFormat="1" applyFont="1" applyFill="1" applyBorder="1" applyAlignment="1" applyProtection="1">
      <alignment horizontal="left" vertical="center" wrapText="1"/>
      <protection/>
    </xf>
    <xf numFmtId="4" fontId="4" fillId="0" borderId="3" xfId="0" applyNumberFormat="1" applyFont="1" applyFill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8"/>
  <sheetViews>
    <sheetView showGridLines="0" showZeros="0" workbookViewId="0" topLeftCell="A13">
      <selection activeCell="A1" sqref="A1"/>
    </sheetView>
  </sheetViews>
  <sheetFormatPr defaultColWidth="6.83203125" defaultRowHeight="11.25"/>
  <cols>
    <col min="1" max="1" width="33.66015625" style="1" customWidth="1"/>
    <col min="2" max="2" width="26.83203125" style="1" customWidth="1"/>
    <col min="3" max="3" width="41" style="1" customWidth="1"/>
    <col min="4" max="4" width="15.66015625" style="1" customWidth="1"/>
    <col min="5" max="5" width="17.66015625" style="1" customWidth="1"/>
    <col min="6" max="6" width="17.5" style="1" customWidth="1"/>
    <col min="7" max="161" width="5" style="1" customWidth="1"/>
    <col min="162" max="256" width="5.16015625" style="1" customWidth="1"/>
  </cols>
  <sheetData>
    <row r="1" ht="17.25" customHeight="1">
      <c r="A1" s="16" t="s">
        <v>98</v>
      </c>
    </row>
    <row r="2" spans="1:253" s="4" customFormat="1" ht="26.25" customHeight="1">
      <c r="A2" s="124" t="s">
        <v>62</v>
      </c>
      <c r="B2" s="124"/>
      <c r="C2" s="124"/>
      <c r="D2" s="124"/>
      <c r="E2" s="124"/>
      <c r="F2" s="12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s="4" customFormat="1" ht="18.75" customHeight="1">
      <c r="A3" s="142" t="s">
        <v>163</v>
      </c>
      <c r="B3" s="126"/>
      <c r="C3" s="113"/>
      <c r="D3" s="2"/>
      <c r="E3" s="1"/>
      <c r="F3" s="6" t="s">
        <v>92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s="4" customFormat="1" ht="18" customHeight="1">
      <c r="A4" s="61" t="s">
        <v>8</v>
      </c>
      <c r="B4" s="61"/>
      <c r="C4" s="125" t="s">
        <v>23</v>
      </c>
      <c r="D4" s="125"/>
      <c r="E4" s="125"/>
      <c r="F4" s="12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s="4" customFormat="1" ht="33" customHeight="1">
      <c r="A5" s="18" t="s">
        <v>64</v>
      </c>
      <c r="B5" s="18" t="s">
        <v>83</v>
      </c>
      <c r="C5" s="18" t="s">
        <v>64</v>
      </c>
      <c r="D5" s="18" t="s">
        <v>35</v>
      </c>
      <c r="E5" s="22" t="s">
        <v>154</v>
      </c>
      <c r="F5" s="22" t="s">
        <v>186</v>
      </c>
      <c r="G5" s="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s="4" customFormat="1" ht="19.5" customHeight="1">
      <c r="A6" s="23" t="s">
        <v>180</v>
      </c>
      <c r="B6" s="74"/>
      <c r="C6" s="24" t="s">
        <v>70</v>
      </c>
      <c r="D6" s="25">
        <f>SUM(D7:D31)</f>
        <v>460.915495</v>
      </c>
      <c r="E6" s="76">
        <f>SUM(E7:E31)</f>
        <v>460.915495</v>
      </c>
      <c r="F6" s="76">
        <f>SUM(F7:F31)</f>
        <v>0</v>
      </c>
      <c r="G6" s="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s="4" customFormat="1" ht="19.5" customHeight="1">
      <c r="A7" s="23" t="s">
        <v>165</v>
      </c>
      <c r="B7" s="74"/>
      <c r="C7" s="27" t="s">
        <v>41</v>
      </c>
      <c r="D7" s="82">
        <f>E7+F7</f>
        <v>0</v>
      </c>
      <c r="E7" s="136">
        <v>0</v>
      </c>
      <c r="F7" s="132">
        <v>0</v>
      </c>
      <c r="G7" s="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s="4" customFormat="1" ht="19.5" customHeight="1">
      <c r="A8" s="28"/>
      <c r="B8" s="74"/>
      <c r="C8" s="27" t="s">
        <v>107</v>
      </c>
      <c r="D8" s="82">
        <f>E8+F8</f>
        <v>0</v>
      </c>
      <c r="E8" s="136">
        <v>0</v>
      </c>
      <c r="F8" s="132">
        <v>0</v>
      </c>
      <c r="G8" s="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s="4" customFormat="1" ht="19.5" customHeight="1">
      <c r="A9" s="29" t="s">
        <v>75</v>
      </c>
      <c r="B9" s="74">
        <f>B10+B13</f>
        <v>460.92</v>
      </c>
      <c r="C9" s="75" t="s">
        <v>170</v>
      </c>
      <c r="D9" s="82">
        <f>E9+F9</f>
        <v>0</v>
      </c>
      <c r="E9" s="136">
        <v>0</v>
      </c>
      <c r="F9" s="132">
        <v>0</v>
      </c>
      <c r="G9" s="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4" customFormat="1" ht="19.5" customHeight="1">
      <c r="A10" s="23" t="s">
        <v>74</v>
      </c>
      <c r="B10" s="79">
        <f>B11+B12</f>
        <v>460.92</v>
      </c>
      <c r="C10" s="75" t="s">
        <v>17</v>
      </c>
      <c r="D10" s="82">
        <f>E10+F10</f>
        <v>0</v>
      </c>
      <c r="E10" s="136">
        <v>0</v>
      </c>
      <c r="F10" s="132">
        <v>0</v>
      </c>
      <c r="G10" s="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4" customFormat="1" ht="19.5" customHeight="1">
      <c r="A11" s="77" t="s">
        <v>26</v>
      </c>
      <c r="B11" s="139">
        <v>460.92</v>
      </c>
      <c r="C11" s="78" t="s">
        <v>168</v>
      </c>
      <c r="D11" s="82">
        <f>E11+F11</f>
        <v>0</v>
      </c>
      <c r="E11" s="136">
        <v>0</v>
      </c>
      <c r="F11" s="132">
        <v>0</v>
      </c>
      <c r="G11" s="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4" customFormat="1" ht="19.5" customHeight="1">
      <c r="A12" s="77" t="s">
        <v>80</v>
      </c>
      <c r="B12" s="139">
        <v>0</v>
      </c>
      <c r="C12" s="78" t="s">
        <v>32</v>
      </c>
      <c r="D12" s="82">
        <f>E12+F12</f>
        <v>0</v>
      </c>
      <c r="E12" s="136">
        <v>0</v>
      </c>
      <c r="F12" s="132">
        <v>0</v>
      </c>
      <c r="G12" s="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4" customFormat="1" ht="19.5" customHeight="1">
      <c r="A13" s="80" t="s">
        <v>184</v>
      </c>
      <c r="B13" s="140">
        <v>0</v>
      </c>
      <c r="C13" s="78" t="s">
        <v>39</v>
      </c>
      <c r="D13" s="82">
        <f>E13+F13</f>
        <v>0</v>
      </c>
      <c r="E13" s="136">
        <v>0</v>
      </c>
      <c r="F13" s="132">
        <v>0</v>
      </c>
      <c r="G13" s="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4" customFormat="1" ht="19.5" customHeight="1">
      <c r="A14" s="23"/>
      <c r="B14" s="87"/>
      <c r="C14" s="75" t="s">
        <v>130</v>
      </c>
      <c r="D14" s="84">
        <f>E14+F14</f>
        <v>7.246277</v>
      </c>
      <c r="E14" s="136">
        <v>7.246277</v>
      </c>
      <c r="F14" s="132">
        <v>0</v>
      </c>
      <c r="G14" s="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4" customFormat="1" ht="19.5" customHeight="1">
      <c r="A15" s="24"/>
      <c r="B15" s="74"/>
      <c r="C15" s="85" t="s">
        <v>90</v>
      </c>
      <c r="D15" s="84">
        <f>E15+F15</f>
        <v>0</v>
      </c>
      <c r="E15" s="136">
        <v>0</v>
      </c>
      <c r="F15" s="132">
        <v>0</v>
      </c>
      <c r="G15" s="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s="4" customFormat="1" ht="19.5" customHeight="1">
      <c r="A16" s="29"/>
      <c r="B16" s="26"/>
      <c r="C16" s="75" t="s">
        <v>117</v>
      </c>
      <c r="D16" s="86">
        <f>E16+F16</f>
        <v>1.560168</v>
      </c>
      <c r="E16" s="136">
        <v>1.560168</v>
      </c>
      <c r="F16" s="132">
        <v>0</v>
      </c>
      <c r="G16" s="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4" customFormat="1" ht="19.5" customHeight="1">
      <c r="A17" s="29"/>
      <c r="B17" s="26"/>
      <c r="C17" s="75" t="s">
        <v>110</v>
      </c>
      <c r="D17" s="82">
        <f>E17+F17</f>
        <v>0</v>
      </c>
      <c r="E17" s="136">
        <v>0</v>
      </c>
      <c r="F17" s="132">
        <v>0</v>
      </c>
      <c r="G17" s="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4" customFormat="1" ht="19.5" customHeight="1">
      <c r="A18" s="23"/>
      <c r="B18" s="26"/>
      <c r="C18" s="75" t="s">
        <v>159</v>
      </c>
      <c r="D18" s="82">
        <f>E18+F18</f>
        <v>0</v>
      </c>
      <c r="E18" s="136">
        <v>0</v>
      </c>
      <c r="F18" s="132">
        <v>0</v>
      </c>
      <c r="G18" s="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4" customFormat="1" ht="19.5" customHeight="1">
      <c r="A19" s="30"/>
      <c r="B19" s="26"/>
      <c r="C19" s="75" t="s">
        <v>88</v>
      </c>
      <c r="D19" s="82">
        <f>E19+F19</f>
        <v>450.295946</v>
      </c>
      <c r="E19" s="136">
        <v>450.295946</v>
      </c>
      <c r="F19" s="132">
        <v>0</v>
      </c>
      <c r="G19" s="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4" customFormat="1" ht="19.5" customHeight="1">
      <c r="A20" s="30"/>
      <c r="B20" s="26"/>
      <c r="C20" s="75" t="s">
        <v>111</v>
      </c>
      <c r="D20" s="82">
        <f>E20+F20</f>
        <v>0</v>
      </c>
      <c r="E20" s="136">
        <v>0</v>
      </c>
      <c r="F20" s="132">
        <v>0</v>
      </c>
      <c r="G20" s="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s="4" customFormat="1" ht="19.5" customHeight="1">
      <c r="A21" s="29"/>
      <c r="B21" s="25"/>
      <c r="C21" s="81" t="s">
        <v>116</v>
      </c>
      <c r="D21" s="82">
        <f>E21+F21</f>
        <v>0</v>
      </c>
      <c r="E21" s="136">
        <v>0</v>
      </c>
      <c r="F21" s="132">
        <v>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</row>
    <row r="22" spans="1:253" s="4" customFormat="1" ht="19.5" customHeight="1">
      <c r="A22" s="29"/>
      <c r="B22" s="25"/>
      <c r="C22" s="81" t="s">
        <v>139</v>
      </c>
      <c r="D22" s="82">
        <f>E22+F22</f>
        <v>0</v>
      </c>
      <c r="E22" s="136">
        <v>0</v>
      </c>
      <c r="F22" s="132">
        <v>0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</row>
    <row r="23" spans="1:253" s="4" customFormat="1" ht="19.5" customHeight="1">
      <c r="A23" s="29"/>
      <c r="B23" s="25"/>
      <c r="C23" s="81" t="s">
        <v>124</v>
      </c>
      <c r="D23" s="82">
        <f>E23+F23</f>
        <v>0</v>
      </c>
      <c r="E23" s="136">
        <v>0</v>
      </c>
      <c r="F23" s="132">
        <v>0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</row>
    <row r="24" spans="1:253" s="9" customFormat="1" ht="19.5" customHeight="1">
      <c r="A24" s="31"/>
      <c r="B24" s="74"/>
      <c r="C24" s="81" t="s">
        <v>60</v>
      </c>
      <c r="D24" s="82">
        <f>E24+F24</f>
        <v>0</v>
      </c>
      <c r="E24" s="136">
        <v>0</v>
      </c>
      <c r="F24" s="132">
        <v>0</v>
      </c>
      <c r="G24" s="7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7" s="10" customFormat="1" ht="19.5" customHeight="1">
      <c r="A25" s="28"/>
      <c r="B25" s="89"/>
      <c r="C25" s="81" t="s">
        <v>134</v>
      </c>
      <c r="D25" s="82">
        <f>E25+F25</f>
        <v>0</v>
      </c>
      <c r="E25" s="136">
        <v>0</v>
      </c>
      <c r="F25" s="132">
        <v>0</v>
      </c>
      <c r="G25" s="1"/>
    </row>
    <row r="26" spans="1:7" s="10" customFormat="1" ht="19.5" customHeight="1">
      <c r="A26" s="28"/>
      <c r="B26" s="32"/>
      <c r="C26" s="81" t="s">
        <v>189</v>
      </c>
      <c r="D26" s="82">
        <f>E26+F26</f>
        <v>1.813104</v>
      </c>
      <c r="E26" s="136">
        <v>1.813104</v>
      </c>
      <c r="F26" s="132">
        <v>0</v>
      </c>
      <c r="G26" s="21"/>
    </row>
    <row r="27" spans="1:7" ht="19.5" customHeight="1">
      <c r="A27" s="28"/>
      <c r="B27" s="33"/>
      <c r="C27" s="81" t="s">
        <v>179</v>
      </c>
      <c r="D27" s="82">
        <f>E27+F27</f>
        <v>0</v>
      </c>
      <c r="E27" s="136">
        <v>0</v>
      </c>
      <c r="F27" s="132">
        <v>0</v>
      </c>
      <c r="G27" s="21"/>
    </row>
    <row r="28" spans="1:7" ht="19.5" customHeight="1">
      <c r="A28" s="28"/>
      <c r="B28" s="32"/>
      <c r="C28" s="88" t="s">
        <v>183</v>
      </c>
      <c r="D28" s="82">
        <f>E28+F28</f>
        <v>0</v>
      </c>
      <c r="E28" s="138">
        <v>0</v>
      </c>
      <c r="F28" s="135">
        <v>0</v>
      </c>
      <c r="G28" s="21"/>
    </row>
    <row r="29" spans="1:7" ht="19.5" customHeight="1">
      <c r="A29" s="28"/>
      <c r="B29" s="32"/>
      <c r="C29" s="81" t="s">
        <v>7</v>
      </c>
      <c r="D29" s="82">
        <f>E29+F29</f>
        <v>0</v>
      </c>
      <c r="E29" s="137">
        <v>0</v>
      </c>
      <c r="F29" s="133">
        <v>0</v>
      </c>
      <c r="G29" s="1"/>
    </row>
    <row r="30" spans="1:7" ht="19.5" customHeight="1">
      <c r="A30" s="28"/>
      <c r="B30" s="32"/>
      <c r="C30" s="81" t="s">
        <v>125</v>
      </c>
      <c r="D30" s="82">
        <f>E30+F30</f>
        <v>0</v>
      </c>
      <c r="E30" s="141">
        <v>0</v>
      </c>
      <c r="F30" s="138">
        <v>0</v>
      </c>
      <c r="G30" s="95"/>
    </row>
    <row r="31" spans="1:7" ht="19.5" customHeight="1">
      <c r="A31" s="28"/>
      <c r="B31" s="32"/>
      <c r="C31" s="96" t="s">
        <v>57</v>
      </c>
      <c r="D31" s="84">
        <f>E31+F31</f>
        <v>0</v>
      </c>
      <c r="E31" s="137">
        <v>0</v>
      </c>
      <c r="F31" s="134">
        <v>0</v>
      </c>
      <c r="G31" s="95"/>
    </row>
    <row r="32" spans="1:8" ht="19.5" customHeight="1">
      <c r="A32" s="28"/>
      <c r="B32" s="90"/>
      <c r="C32" s="94"/>
      <c r="D32" s="74"/>
      <c r="E32" s="93"/>
      <c r="F32" s="98"/>
      <c r="G32" s="95"/>
      <c r="H32" s="95"/>
    </row>
    <row r="33" spans="1:6" ht="19.5" customHeight="1">
      <c r="A33" s="28"/>
      <c r="B33" s="32"/>
      <c r="C33" s="91"/>
      <c r="D33" s="92"/>
      <c r="E33" s="97"/>
      <c r="F33" s="41"/>
    </row>
    <row r="34" spans="1:6" ht="19.5" customHeight="1">
      <c r="A34" s="28"/>
      <c r="B34" s="32"/>
      <c r="C34" s="34" t="s">
        <v>146</v>
      </c>
      <c r="D34" s="41">
        <f>D37-D6</f>
        <v>0.004504999999994652</v>
      </c>
      <c r="E34" s="83">
        <f>E37-E6</f>
        <v>0.004504999999994652</v>
      </c>
      <c r="F34" s="41">
        <f>F37-F6</f>
        <v>0</v>
      </c>
    </row>
    <row r="35" spans="1:6" ht="19.5" customHeight="1">
      <c r="A35" s="28"/>
      <c r="B35" s="32"/>
      <c r="C35" s="28"/>
      <c r="D35" s="41"/>
      <c r="E35" s="83"/>
      <c r="F35" s="41"/>
    </row>
    <row r="36" spans="1:6" ht="19.5" customHeight="1">
      <c r="A36" s="28"/>
      <c r="B36" s="32"/>
      <c r="C36" s="28"/>
      <c r="D36" s="41"/>
      <c r="E36" s="83"/>
      <c r="F36" s="41"/>
    </row>
    <row r="37" spans="1:6" ht="19.5" customHeight="1">
      <c r="A37" s="35" t="s">
        <v>14</v>
      </c>
      <c r="B37" s="42">
        <f>B6+B9</f>
        <v>460.92</v>
      </c>
      <c r="C37" s="35" t="s">
        <v>3</v>
      </c>
      <c r="D37" s="41">
        <f>B37</f>
        <v>460.92</v>
      </c>
      <c r="E37" s="83">
        <f>B10</f>
        <v>460.92</v>
      </c>
      <c r="F37" s="41">
        <f>B13</f>
        <v>0</v>
      </c>
    </row>
    <row r="38" spans="1:2" ht="19.5" customHeight="1">
      <c r="A38" s="20" t="s">
        <v>138</v>
      </c>
      <c r="B38" s="20"/>
    </row>
  </sheetData>
  <sheetProtection/>
  <mergeCells count="3">
    <mergeCell ref="A4:B4"/>
    <mergeCell ref="C4:F4"/>
    <mergeCell ref="A2:F2"/>
  </mergeCells>
  <printOptions horizontalCentered="1"/>
  <pageMargins left="0.5905511811023623" right="0.5905511811023623" top="0.5511811023622047" bottom="0.5511811023622047" header="0.5" footer="0.5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1" width="19" style="1" customWidth="1"/>
    <col min="2" max="2" width="24.66015625" style="1" customWidth="1"/>
    <col min="3" max="3" width="18.5" style="1" customWidth="1"/>
    <col min="4" max="4" width="21.16015625" style="1" customWidth="1"/>
    <col min="5" max="5" width="18.66015625" style="1" customWidth="1"/>
    <col min="6" max="256" width="9" style="1" customWidth="1"/>
  </cols>
  <sheetData>
    <row r="1" ht="12">
      <c r="A1" s="38" t="s">
        <v>145</v>
      </c>
    </row>
    <row r="2" spans="1:5" ht="21">
      <c r="A2" s="62" t="s">
        <v>87</v>
      </c>
      <c r="B2" s="62"/>
      <c r="C2" s="62"/>
      <c r="D2" s="62"/>
      <c r="E2" s="62"/>
    </row>
    <row r="3" spans="1:5" ht="22.5" customHeight="1">
      <c r="A3" s="147" t="s">
        <v>163</v>
      </c>
      <c r="B3" s="127"/>
      <c r="C3" s="127"/>
      <c r="D3" s="127"/>
      <c r="E3" s="13" t="s">
        <v>92</v>
      </c>
    </row>
    <row r="4" spans="1:5" ht="21" customHeight="1">
      <c r="A4" s="63" t="s">
        <v>61</v>
      </c>
      <c r="B4" s="63"/>
      <c r="C4" s="64" t="s">
        <v>83</v>
      </c>
      <c r="D4" s="64"/>
      <c r="E4" s="64"/>
    </row>
    <row r="5" spans="1:6" ht="21" customHeight="1">
      <c r="A5" s="37" t="s">
        <v>185</v>
      </c>
      <c r="B5" s="37" t="s">
        <v>54</v>
      </c>
      <c r="C5" s="36" t="s">
        <v>35</v>
      </c>
      <c r="D5" s="36" t="s">
        <v>12</v>
      </c>
      <c r="E5" s="36" t="s">
        <v>105</v>
      </c>
      <c r="F5" s="1"/>
    </row>
    <row r="6" spans="1:6" ht="19.5" customHeight="1">
      <c r="A6" s="146"/>
      <c r="B6" s="145" t="s">
        <v>35</v>
      </c>
      <c r="C6" s="144">
        <v>460.915495</v>
      </c>
      <c r="D6" s="143">
        <v>29.115495</v>
      </c>
      <c r="E6" s="144">
        <v>431.8</v>
      </c>
      <c r="F6" s="1"/>
    </row>
    <row r="7" spans="1:6" ht="19.5" customHeight="1">
      <c r="A7" s="146" t="s">
        <v>38</v>
      </c>
      <c r="B7" s="145" t="s">
        <v>126</v>
      </c>
      <c r="C7" s="144">
        <v>7.246277</v>
      </c>
      <c r="D7" s="143">
        <v>7.246277</v>
      </c>
      <c r="E7" s="144">
        <v>0</v>
      </c>
      <c r="F7" s="1"/>
    </row>
    <row r="8" spans="1:5" ht="19.5" customHeight="1">
      <c r="A8" s="146" t="s">
        <v>56</v>
      </c>
      <c r="B8" s="145" t="s">
        <v>160</v>
      </c>
      <c r="C8" s="144">
        <v>3.082277</v>
      </c>
      <c r="D8" s="143">
        <v>3.082277</v>
      </c>
      <c r="E8" s="144">
        <v>0</v>
      </c>
    </row>
    <row r="9" spans="1:5" ht="19.5" customHeight="1">
      <c r="A9" s="146" t="s">
        <v>172</v>
      </c>
      <c r="B9" s="145" t="s">
        <v>45</v>
      </c>
      <c r="C9" s="144">
        <v>3.082277</v>
      </c>
      <c r="D9" s="143">
        <v>3.082277</v>
      </c>
      <c r="E9" s="144">
        <v>0</v>
      </c>
    </row>
    <row r="10" spans="1:6" ht="19.5" customHeight="1">
      <c r="A10" s="146" t="s">
        <v>149</v>
      </c>
      <c r="B10" s="145" t="s">
        <v>102</v>
      </c>
      <c r="C10" s="144">
        <v>4.164</v>
      </c>
      <c r="D10" s="143">
        <v>4.164</v>
      </c>
      <c r="E10" s="144">
        <v>0</v>
      </c>
      <c r="F10" s="95"/>
    </row>
    <row r="11" spans="1:7" ht="19.5" customHeight="1">
      <c r="A11" s="146" t="s">
        <v>72</v>
      </c>
      <c r="B11" s="145" t="s">
        <v>55</v>
      </c>
      <c r="C11" s="144">
        <v>4.164</v>
      </c>
      <c r="D11" s="143">
        <v>4.164</v>
      </c>
      <c r="E11" s="144">
        <v>0</v>
      </c>
      <c r="F11" s="95"/>
      <c r="G11" s="95"/>
    </row>
    <row r="12" spans="1:5" s="14" customFormat="1" ht="19.5" customHeight="1">
      <c r="A12" s="146" t="s">
        <v>76</v>
      </c>
      <c r="B12" s="145" t="s">
        <v>21</v>
      </c>
      <c r="C12" s="144">
        <v>1.560168</v>
      </c>
      <c r="D12" s="143">
        <v>1.560168</v>
      </c>
      <c r="E12" s="144">
        <v>0</v>
      </c>
    </row>
    <row r="13" spans="1:6" ht="19.5" customHeight="1">
      <c r="A13" s="146" t="s">
        <v>40</v>
      </c>
      <c r="B13" s="145" t="s">
        <v>79</v>
      </c>
      <c r="C13" s="144">
        <v>1.560168</v>
      </c>
      <c r="D13" s="143">
        <v>1.560168</v>
      </c>
      <c r="E13" s="144">
        <v>0</v>
      </c>
      <c r="F13" s="95"/>
    </row>
    <row r="14" spans="1:5" ht="19.5" customHeight="1">
      <c r="A14" s="146" t="s">
        <v>2</v>
      </c>
      <c r="B14" s="145" t="s">
        <v>24</v>
      </c>
      <c r="C14" s="144">
        <v>1.560168</v>
      </c>
      <c r="D14" s="143">
        <v>1.560168</v>
      </c>
      <c r="E14" s="144">
        <v>0</v>
      </c>
    </row>
    <row r="15" spans="1:5" ht="19.5" customHeight="1">
      <c r="A15" s="146" t="s">
        <v>25</v>
      </c>
      <c r="B15" s="145" t="s">
        <v>18</v>
      </c>
      <c r="C15" s="144">
        <v>450.295946</v>
      </c>
      <c r="D15" s="143">
        <v>18.495946</v>
      </c>
      <c r="E15" s="144">
        <v>431.8</v>
      </c>
    </row>
    <row r="16" spans="1:5" ht="19.5" customHeight="1">
      <c r="A16" s="146" t="s">
        <v>91</v>
      </c>
      <c r="B16" s="145" t="s">
        <v>89</v>
      </c>
      <c r="C16" s="144">
        <v>450.295946</v>
      </c>
      <c r="D16" s="143">
        <v>18.495946</v>
      </c>
      <c r="E16" s="144">
        <v>431.8</v>
      </c>
    </row>
    <row r="17" spans="1:5" ht="19.5" customHeight="1">
      <c r="A17" s="146" t="s">
        <v>11</v>
      </c>
      <c r="B17" s="145" t="s">
        <v>131</v>
      </c>
      <c r="C17" s="144">
        <v>18.495946</v>
      </c>
      <c r="D17" s="143">
        <v>18.495946</v>
      </c>
      <c r="E17" s="144">
        <v>0</v>
      </c>
    </row>
    <row r="18" spans="1:5" ht="19.5" customHeight="1">
      <c r="A18" s="146" t="s">
        <v>141</v>
      </c>
      <c r="B18" s="145" t="s">
        <v>123</v>
      </c>
      <c r="C18" s="144">
        <v>431.8</v>
      </c>
      <c r="D18" s="143">
        <v>0</v>
      </c>
      <c r="E18" s="144">
        <v>431.8</v>
      </c>
    </row>
    <row r="19" spans="1:5" ht="19.5" customHeight="1">
      <c r="A19" s="146" t="s">
        <v>65</v>
      </c>
      <c r="B19" s="145" t="s">
        <v>156</v>
      </c>
      <c r="C19" s="144">
        <v>1.813104</v>
      </c>
      <c r="D19" s="143">
        <v>1.813104</v>
      </c>
      <c r="E19" s="144">
        <v>0</v>
      </c>
    </row>
    <row r="20" spans="1:5" ht="19.5" customHeight="1">
      <c r="A20" s="146" t="s">
        <v>85</v>
      </c>
      <c r="B20" s="145" t="s">
        <v>22</v>
      </c>
      <c r="C20" s="144">
        <v>1.813104</v>
      </c>
      <c r="D20" s="143">
        <v>1.813104</v>
      </c>
      <c r="E20" s="144">
        <v>0</v>
      </c>
    </row>
    <row r="21" spans="1:5" ht="19.5" customHeight="1">
      <c r="A21" s="146" t="s">
        <v>133</v>
      </c>
      <c r="B21" s="145" t="s">
        <v>188</v>
      </c>
      <c r="C21" s="144">
        <v>1.813104</v>
      </c>
      <c r="D21" s="143">
        <v>1.813104</v>
      </c>
      <c r="E21" s="144">
        <v>0</v>
      </c>
    </row>
  </sheetData>
  <sheetProtection/>
  <mergeCells count="3">
    <mergeCell ref="A4:B4"/>
    <mergeCell ref="C4:E4"/>
    <mergeCell ref="A2:E2"/>
  </mergeCells>
  <printOptions horizontalCentered="1"/>
  <pageMargins left="0.15748031496062992" right="0.15748031496062992" top="0.984251968503937" bottom="0.98425196850393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6.83203125" style="0" customWidth="1"/>
    <col min="2" max="2" width="36" style="0" customWidth="1"/>
    <col min="3" max="3" width="26.16015625" style="0" customWidth="1"/>
    <col min="4" max="256" width="9.16015625" style="0" customWidth="1"/>
  </cols>
  <sheetData>
    <row r="1" ht="17.25" customHeight="1">
      <c r="A1" s="55" t="s">
        <v>5</v>
      </c>
    </row>
    <row r="2" spans="1:3" ht="21">
      <c r="A2" s="67" t="s">
        <v>174</v>
      </c>
      <c r="B2" s="67"/>
      <c r="C2" s="67"/>
    </row>
    <row r="3" spans="1:3" ht="21.75" customHeight="1">
      <c r="A3" s="150" t="s">
        <v>163</v>
      </c>
      <c r="B3" s="99"/>
      <c r="C3" s="17" t="s">
        <v>92</v>
      </c>
    </row>
    <row r="4" spans="1:3" ht="21" customHeight="1">
      <c r="A4" s="65" t="s">
        <v>78</v>
      </c>
      <c r="B4" s="65"/>
      <c r="C4" s="66" t="s">
        <v>83</v>
      </c>
    </row>
    <row r="5" spans="1:3" ht="21" customHeight="1">
      <c r="A5" s="47" t="s">
        <v>185</v>
      </c>
      <c r="B5" s="40" t="s">
        <v>54</v>
      </c>
      <c r="C5" s="100"/>
    </row>
    <row r="6" spans="1:3" ht="19.5" customHeight="1">
      <c r="A6" s="149"/>
      <c r="B6" s="148" t="s">
        <v>35</v>
      </c>
      <c r="C6" s="140">
        <v>29.115495</v>
      </c>
    </row>
    <row r="7" spans="1:4" ht="19.5" customHeight="1">
      <c r="A7" s="149" t="s">
        <v>143</v>
      </c>
      <c r="B7" s="148" t="s">
        <v>97</v>
      </c>
      <c r="C7" s="140">
        <v>20.649745</v>
      </c>
      <c r="D7" s="99"/>
    </row>
    <row r="8" spans="1:4" ht="19.5" customHeight="1">
      <c r="A8" s="149" t="s">
        <v>13</v>
      </c>
      <c r="B8" s="148" t="s">
        <v>157</v>
      </c>
      <c r="C8" s="140">
        <v>8.3292</v>
      </c>
      <c r="D8" s="99"/>
    </row>
    <row r="9" spans="1:6" ht="19.5" customHeight="1">
      <c r="A9" s="149" t="s">
        <v>63</v>
      </c>
      <c r="B9" s="148" t="s">
        <v>84</v>
      </c>
      <c r="C9" s="140">
        <v>6.78</v>
      </c>
      <c r="D9" s="99"/>
      <c r="E9" s="99"/>
      <c r="F9" s="99"/>
    </row>
    <row r="10" spans="1:3" ht="19.5" customHeight="1">
      <c r="A10" s="149" t="s">
        <v>114</v>
      </c>
      <c r="B10" s="148" t="s">
        <v>187</v>
      </c>
      <c r="C10" s="140">
        <v>0.6941</v>
      </c>
    </row>
    <row r="11" spans="1:3" ht="19.5" customHeight="1">
      <c r="A11" s="149" t="s">
        <v>162</v>
      </c>
      <c r="B11" s="148" t="s">
        <v>31</v>
      </c>
      <c r="C11" s="140">
        <v>4.642445</v>
      </c>
    </row>
    <row r="12" spans="1:3" ht="19.5" customHeight="1">
      <c r="A12" s="149" t="s">
        <v>150</v>
      </c>
      <c r="B12" s="148" t="s">
        <v>73</v>
      </c>
      <c r="C12" s="140">
        <v>0.204</v>
      </c>
    </row>
    <row r="13" spans="1:3" ht="19.5" customHeight="1">
      <c r="A13" s="149" t="s">
        <v>96</v>
      </c>
      <c r="B13" s="148" t="s">
        <v>121</v>
      </c>
      <c r="C13" s="140">
        <v>2.452646</v>
      </c>
    </row>
    <row r="14" spans="1:3" ht="19.5" customHeight="1">
      <c r="A14" s="149" t="s">
        <v>119</v>
      </c>
      <c r="B14" s="148" t="s">
        <v>182</v>
      </c>
      <c r="C14" s="140">
        <v>1.208736</v>
      </c>
    </row>
    <row r="15" spans="1:3" ht="19.5" customHeight="1">
      <c r="A15" s="149" t="s">
        <v>66</v>
      </c>
      <c r="B15" s="148" t="s">
        <v>77</v>
      </c>
      <c r="C15" s="140">
        <v>0.45</v>
      </c>
    </row>
    <row r="16" spans="1:3" ht="19.5" customHeight="1">
      <c r="A16" s="149" t="s">
        <v>9</v>
      </c>
      <c r="B16" s="148" t="s">
        <v>178</v>
      </c>
      <c r="C16" s="140">
        <v>0.2</v>
      </c>
    </row>
    <row r="17" spans="1:3" ht="19.5" customHeight="1">
      <c r="A17" s="149" t="s">
        <v>101</v>
      </c>
      <c r="B17" s="148" t="s">
        <v>127</v>
      </c>
      <c r="C17" s="140">
        <v>0.4</v>
      </c>
    </row>
    <row r="18" spans="1:3" ht="19.5" customHeight="1">
      <c r="A18" s="149" t="s">
        <v>44</v>
      </c>
      <c r="B18" s="148" t="s">
        <v>113</v>
      </c>
      <c r="C18" s="140">
        <v>0.18131</v>
      </c>
    </row>
    <row r="19" spans="1:3" ht="19.5" customHeight="1">
      <c r="A19" s="149" t="s">
        <v>181</v>
      </c>
      <c r="B19" s="148" t="s">
        <v>93</v>
      </c>
      <c r="C19" s="140">
        <v>0.0126</v>
      </c>
    </row>
    <row r="20" spans="1:3" ht="19.5" customHeight="1">
      <c r="A20" s="149" t="s">
        <v>48</v>
      </c>
      <c r="B20" s="148" t="s">
        <v>6</v>
      </c>
      <c r="C20" s="140">
        <v>6.013104</v>
      </c>
    </row>
    <row r="21" spans="1:3" ht="19.5" customHeight="1">
      <c r="A21" s="149" t="s">
        <v>19</v>
      </c>
      <c r="B21" s="148" t="s">
        <v>52</v>
      </c>
      <c r="C21" s="140">
        <v>4.164</v>
      </c>
    </row>
    <row r="22" spans="1:3" ht="19.5" customHeight="1">
      <c r="A22" s="149" t="s">
        <v>69</v>
      </c>
      <c r="B22" s="148" t="s">
        <v>10</v>
      </c>
      <c r="C22" s="140">
        <v>0.036</v>
      </c>
    </row>
    <row r="23" spans="1:3" ht="19.5" customHeight="1">
      <c r="A23" s="149" t="s">
        <v>30</v>
      </c>
      <c r="B23" s="148" t="s">
        <v>144</v>
      </c>
      <c r="C23" s="140">
        <v>1.813104</v>
      </c>
    </row>
    <row r="24" ht="17.25" customHeight="1"/>
    <row r="25" ht="17.25" customHeight="1"/>
  </sheetData>
  <sheetProtection/>
  <mergeCells count="3">
    <mergeCell ref="A4:B4"/>
    <mergeCell ref="C4:C5"/>
    <mergeCell ref="A2:C2"/>
  </mergeCells>
  <printOptions horizontalCentered="1"/>
  <pageMargins left="0.35433070866141736" right="0.35433070866141736" top="0.984251968503937" bottom="0.98425196850393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33203125" style="1" customWidth="1"/>
    <col min="2" max="2" width="39.33203125" style="1" customWidth="1"/>
    <col min="3" max="3" width="20.16015625" style="1" customWidth="1"/>
    <col min="4" max="4" width="16.16015625" style="1" customWidth="1"/>
    <col min="5" max="5" width="19.66015625" style="1" customWidth="1"/>
    <col min="6" max="6" width="18.5" style="1" customWidth="1"/>
    <col min="7" max="255" width="9" style="1" customWidth="1"/>
    <col min="256" max="256" width="9.16015625" style="0" customWidth="1"/>
  </cols>
  <sheetData>
    <row r="1" ht="12.75">
      <c r="A1" s="1" t="s">
        <v>51</v>
      </c>
    </row>
    <row r="2" spans="1:6" ht="21">
      <c r="A2" s="54" t="s">
        <v>104</v>
      </c>
      <c r="B2" s="101"/>
      <c r="C2" s="101"/>
      <c r="D2" s="101"/>
      <c r="E2" s="101"/>
      <c r="F2" s="101"/>
    </row>
    <row r="3" spans="1:6" ht="18.75" customHeight="1">
      <c r="A3" s="151" t="s">
        <v>0</v>
      </c>
      <c r="B3" s="114"/>
      <c r="C3" s="7"/>
      <c r="D3" s="7"/>
      <c r="E3" s="7"/>
      <c r="F3" s="46" t="s">
        <v>92</v>
      </c>
    </row>
    <row r="4" spans="1:6" ht="20.25" customHeight="1">
      <c r="A4" s="71" t="s">
        <v>185</v>
      </c>
      <c r="B4" s="69" t="s">
        <v>54</v>
      </c>
      <c r="C4" s="68" t="s">
        <v>136</v>
      </c>
      <c r="D4" s="68" t="s">
        <v>27</v>
      </c>
      <c r="E4" s="68"/>
      <c r="F4" s="68"/>
    </row>
    <row r="5" spans="1:7" ht="18" customHeight="1">
      <c r="A5" s="72"/>
      <c r="B5" s="102"/>
      <c r="C5" s="70"/>
      <c r="D5" s="36" t="s">
        <v>35</v>
      </c>
      <c r="E5" s="36" t="s">
        <v>12</v>
      </c>
      <c r="F5" s="36" t="s">
        <v>105</v>
      </c>
      <c r="G5" s="1"/>
    </row>
    <row r="6" spans="1:6" ht="20.25" customHeight="1">
      <c r="A6" s="145"/>
      <c r="B6" s="152"/>
      <c r="C6" s="153"/>
      <c r="D6" s="153"/>
      <c r="E6" s="153"/>
      <c r="F6" s="154"/>
    </row>
    <row r="7" spans="1:6" ht="20.25" customHeight="1">
      <c r="A7" s="95"/>
      <c r="B7" s="95"/>
      <c r="D7" s="95"/>
      <c r="E7" s="99"/>
      <c r="F7" s="95"/>
    </row>
    <row r="8" spans="1:6" ht="20.25" customHeight="1">
      <c r="A8" s="99"/>
      <c r="B8" s="99"/>
      <c r="C8"/>
      <c r="D8" s="99"/>
      <c r="E8" s="99"/>
      <c r="F8" s="99"/>
    </row>
    <row r="9" spans="1:6" ht="20.25" customHeight="1">
      <c r="A9" s="39"/>
      <c r="B9" s="99"/>
      <c r="C9"/>
      <c r="D9" s="99"/>
      <c r="E9" s="99"/>
      <c r="F9" s="99"/>
    </row>
    <row r="10" spans="1:6" ht="20.25" customHeight="1">
      <c r="A10"/>
      <c r="B10" s="99"/>
      <c r="C10"/>
      <c r="D10" s="99"/>
      <c r="E10" s="99"/>
      <c r="F10"/>
    </row>
    <row r="11" spans="1:6" ht="20.25" customHeight="1">
      <c r="A11"/>
      <c r="B11" s="99"/>
      <c r="C11" s="99"/>
      <c r="D11" s="99"/>
      <c r="E11" s="99"/>
      <c r="F11"/>
    </row>
    <row r="12" spans="1:6" ht="20.25" customHeight="1">
      <c r="A12"/>
      <c r="B12" s="99"/>
      <c r="C12"/>
      <c r="D12"/>
      <c r="E12"/>
      <c r="F12"/>
    </row>
    <row r="13" spans="1:6" ht="20.25" customHeight="1">
      <c r="A13"/>
      <c r="B13" s="99"/>
      <c r="C13"/>
      <c r="D13"/>
      <c r="E13"/>
      <c r="F13"/>
    </row>
    <row r="14" spans="1:6" ht="20.25" customHeight="1">
      <c r="A14"/>
      <c r="B14" s="99"/>
      <c r="C14" s="99"/>
      <c r="D14"/>
      <c r="E14"/>
      <c r="F14"/>
    </row>
    <row r="15" spans="1:6" ht="20.25" customHeight="1">
      <c r="A15"/>
      <c r="B15"/>
      <c r="C15"/>
      <c r="D15"/>
      <c r="E15"/>
      <c r="F15"/>
    </row>
    <row r="16" spans="1:6" ht="20.25" customHeight="1">
      <c r="A16"/>
      <c r="B16"/>
      <c r="C16"/>
      <c r="D16"/>
      <c r="E16"/>
      <c r="F16"/>
    </row>
    <row r="17" spans="1:6" ht="20.25" customHeight="1">
      <c r="A17"/>
      <c r="B17"/>
      <c r="C17"/>
      <c r="D17"/>
      <c r="E17"/>
      <c r="F17"/>
    </row>
    <row r="18" spans="1:6" ht="20.25" customHeight="1">
      <c r="A18"/>
      <c r="B18"/>
      <c r="C18"/>
      <c r="D18"/>
      <c r="E18"/>
      <c r="F18"/>
    </row>
    <row r="19" spans="1:6" ht="39.75" customHeight="1">
      <c r="A19"/>
      <c r="B19"/>
      <c r="C19"/>
      <c r="D19"/>
      <c r="E19"/>
      <c r="F19"/>
    </row>
  </sheetData>
  <sheetProtection/>
  <mergeCells count="4">
    <mergeCell ref="D4:F4"/>
    <mergeCell ref="B4:B5"/>
    <mergeCell ref="C4:C5"/>
    <mergeCell ref="A4:A5"/>
  </mergeCells>
  <printOptions horizontalCentered="1"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R38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40.66015625" style="1" customWidth="1"/>
    <col min="2" max="2" width="23.16015625" style="1" customWidth="1"/>
    <col min="3" max="3" width="37.33203125" style="1" customWidth="1"/>
    <col min="4" max="4" width="20.16015625" style="1" customWidth="1"/>
    <col min="5" max="160" width="5" style="1" customWidth="1"/>
    <col min="161" max="256" width="5.16015625" style="1" customWidth="1"/>
  </cols>
  <sheetData>
    <row r="1" ht="17.25" customHeight="1">
      <c r="A1" s="16" t="s">
        <v>99</v>
      </c>
    </row>
    <row r="2" spans="1:252" s="4" customFormat="1" ht="26.25" customHeight="1">
      <c r="A2" s="124" t="s">
        <v>112</v>
      </c>
      <c r="B2" s="124"/>
      <c r="C2" s="124"/>
      <c r="D2" s="12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</row>
    <row r="3" spans="1:252" s="4" customFormat="1" ht="18.75" customHeight="1">
      <c r="A3" s="142" t="s">
        <v>163</v>
      </c>
      <c r="B3" s="5"/>
      <c r="C3" s="2"/>
      <c r="D3" s="6" t="s">
        <v>92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</row>
    <row r="4" spans="1:252" s="4" customFormat="1" ht="21" customHeight="1">
      <c r="A4" s="61" t="s">
        <v>167</v>
      </c>
      <c r="B4" s="61"/>
      <c r="C4" s="61" t="s">
        <v>23</v>
      </c>
      <c r="D4" s="6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</row>
    <row r="5" spans="1:252" s="4" customFormat="1" ht="21" customHeight="1">
      <c r="A5" s="18" t="s">
        <v>64</v>
      </c>
      <c r="B5" s="104" t="s">
        <v>83</v>
      </c>
      <c r="C5" s="18" t="s">
        <v>64</v>
      </c>
      <c r="D5" s="104" t="s">
        <v>83</v>
      </c>
      <c r="E5" s="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</row>
    <row r="6" spans="1:252" s="4" customFormat="1" ht="21.75" customHeight="1">
      <c r="A6" s="105" t="s">
        <v>161</v>
      </c>
      <c r="B6" s="158">
        <v>460.92</v>
      </c>
      <c r="C6" s="115" t="s">
        <v>81</v>
      </c>
      <c r="D6" s="155">
        <v>0</v>
      </c>
      <c r="E6" s="11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</row>
    <row r="7" spans="1:252" s="4" customFormat="1" ht="21.75" customHeight="1">
      <c r="A7" s="105" t="s">
        <v>106</v>
      </c>
      <c r="B7" s="158">
        <v>0</v>
      </c>
      <c r="C7" s="115" t="s">
        <v>36</v>
      </c>
      <c r="D7" s="155">
        <v>0</v>
      </c>
      <c r="E7" s="114"/>
      <c r="F7" s="11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</row>
    <row r="8" spans="1:252" s="4" customFormat="1" ht="21.75" customHeight="1">
      <c r="A8" s="80" t="s">
        <v>16</v>
      </c>
      <c r="B8" s="156">
        <v>0</v>
      </c>
      <c r="C8" s="116" t="s">
        <v>58</v>
      </c>
      <c r="D8" s="155">
        <v>0</v>
      </c>
      <c r="E8" s="114"/>
      <c r="F8" s="11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</row>
    <row r="9" spans="1:252" s="4" customFormat="1" ht="21.75" customHeight="1">
      <c r="A9" s="24" t="s">
        <v>164</v>
      </c>
      <c r="B9" s="107">
        <f>SUM(B10:B14)</f>
        <v>0</v>
      </c>
      <c r="C9" s="85" t="s">
        <v>128</v>
      </c>
      <c r="D9" s="155">
        <v>0</v>
      </c>
      <c r="E9" s="114"/>
      <c r="F9" s="11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</row>
    <row r="10" spans="1:252" s="4" customFormat="1" ht="21.75" customHeight="1">
      <c r="A10" s="80" t="s">
        <v>120</v>
      </c>
      <c r="B10" s="158">
        <v>0</v>
      </c>
      <c r="C10" s="116" t="s">
        <v>53</v>
      </c>
      <c r="D10" s="155">
        <v>0</v>
      </c>
      <c r="E10" s="114"/>
      <c r="F10" s="11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</row>
    <row r="11" spans="1:252" s="4" customFormat="1" ht="21.75" customHeight="1">
      <c r="A11" s="80" t="s">
        <v>118</v>
      </c>
      <c r="B11" s="158">
        <v>0</v>
      </c>
      <c r="C11" s="116" t="s">
        <v>94</v>
      </c>
      <c r="D11" s="155">
        <v>0</v>
      </c>
      <c r="E11" s="114"/>
      <c r="F11" s="11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</row>
    <row r="12" spans="1:252" s="4" customFormat="1" ht="21.75" customHeight="1">
      <c r="A12" s="80" t="s">
        <v>176</v>
      </c>
      <c r="B12" s="158">
        <v>0</v>
      </c>
      <c r="C12" s="116" t="s">
        <v>148</v>
      </c>
      <c r="D12" s="155">
        <v>0</v>
      </c>
      <c r="E12" s="7"/>
      <c r="F12" s="11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</row>
    <row r="13" spans="1:252" s="4" customFormat="1" ht="21.75" customHeight="1">
      <c r="A13" s="80" t="s">
        <v>135</v>
      </c>
      <c r="B13" s="158">
        <v>0</v>
      </c>
      <c r="C13" s="116" t="s">
        <v>59</v>
      </c>
      <c r="D13" s="155">
        <v>7.246277</v>
      </c>
      <c r="E13" s="114"/>
      <c r="F13" s="113"/>
      <c r="G13" s="113"/>
      <c r="H13" s="113"/>
      <c r="I13" s="2"/>
      <c r="J13" s="113"/>
      <c r="K13" s="113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</row>
    <row r="14" spans="1:252" s="4" customFormat="1" ht="21.75" customHeight="1">
      <c r="A14" s="80" t="s">
        <v>122</v>
      </c>
      <c r="B14" s="156">
        <v>0</v>
      </c>
      <c r="C14" s="116" t="s">
        <v>43</v>
      </c>
      <c r="D14" s="155">
        <v>0</v>
      </c>
      <c r="E14" s="114"/>
      <c r="F14" s="113"/>
      <c r="G14" s="113"/>
      <c r="H14" s="113"/>
      <c r="I14" s="113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</row>
    <row r="15" spans="1:252" s="4" customFormat="1" ht="21.75" customHeight="1">
      <c r="A15" s="28"/>
      <c r="B15" s="106"/>
      <c r="C15" s="117" t="s">
        <v>28</v>
      </c>
      <c r="D15" s="155">
        <v>1.560168</v>
      </c>
      <c r="E15" s="114"/>
      <c r="F15" s="113"/>
      <c r="G15" s="2"/>
      <c r="H15" s="11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</row>
    <row r="16" spans="1:252" s="4" customFormat="1" ht="21.75" customHeight="1">
      <c r="A16" s="29"/>
      <c r="B16" s="44"/>
      <c r="C16" s="117" t="s">
        <v>153</v>
      </c>
      <c r="D16" s="155">
        <v>0</v>
      </c>
      <c r="E16" s="7"/>
      <c r="F16" s="2"/>
      <c r="G16" s="2"/>
      <c r="H16" s="2"/>
      <c r="I16" s="113"/>
      <c r="J16" s="113"/>
      <c r="K16" s="113"/>
      <c r="L16" s="113"/>
      <c r="M16" s="113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</row>
    <row r="17" spans="1:252" s="4" customFormat="1" ht="21.75" customHeight="1">
      <c r="A17" s="28"/>
      <c r="B17" s="44"/>
      <c r="C17" s="117" t="s">
        <v>169</v>
      </c>
      <c r="D17" s="155">
        <v>0</v>
      </c>
      <c r="E17" s="114"/>
      <c r="F17" s="113"/>
      <c r="G17" s="113"/>
      <c r="H17" s="113"/>
      <c r="I17" s="113"/>
      <c r="J17" s="113"/>
      <c r="K17" s="113"/>
      <c r="L17" s="113"/>
      <c r="M17" s="113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</row>
    <row r="18" spans="1:252" s="4" customFormat="1" ht="21.75" customHeight="1">
      <c r="A18" s="23"/>
      <c r="B18" s="44"/>
      <c r="C18" s="117" t="s">
        <v>140</v>
      </c>
      <c r="D18" s="155">
        <v>450.295946</v>
      </c>
      <c r="E18" s="114"/>
      <c r="F18" s="113"/>
      <c r="G18" s="113"/>
      <c r="H18" s="113"/>
      <c r="I18" s="113"/>
      <c r="J18" s="113"/>
      <c r="K18" s="113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</row>
    <row r="19" spans="1:252" s="4" customFormat="1" ht="21.75" customHeight="1">
      <c r="A19" s="23"/>
      <c r="B19" s="44"/>
      <c r="C19" s="117" t="s">
        <v>151</v>
      </c>
      <c r="D19" s="155">
        <v>0</v>
      </c>
      <c r="E19" s="114"/>
      <c r="F19" s="113"/>
      <c r="G19" s="113"/>
      <c r="H19" s="113"/>
      <c r="I19" s="113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</row>
    <row r="20" spans="1:252" s="4" customFormat="1" ht="21.75" customHeight="1">
      <c r="A20" s="23"/>
      <c r="B20" s="44"/>
      <c r="C20" s="118" t="s">
        <v>71</v>
      </c>
      <c r="D20" s="155">
        <v>0</v>
      </c>
      <c r="E20" s="114"/>
      <c r="F20" s="11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</row>
    <row r="21" spans="1:252" s="4" customFormat="1" ht="21.75" customHeight="1">
      <c r="A21" s="28"/>
      <c r="B21" s="44"/>
      <c r="C21" s="118" t="s">
        <v>67</v>
      </c>
      <c r="D21" s="155">
        <v>0</v>
      </c>
      <c r="E21" s="7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</row>
    <row r="22" spans="1:252" s="4" customFormat="1" ht="21.75" customHeight="1">
      <c r="A22" s="28"/>
      <c r="B22" s="44"/>
      <c r="C22" s="118" t="s">
        <v>137</v>
      </c>
      <c r="D22" s="155">
        <v>0</v>
      </c>
      <c r="E22" s="114"/>
      <c r="F22" s="11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</row>
    <row r="23" spans="1:252" s="4" customFormat="1" ht="21.75" customHeight="1">
      <c r="A23" s="29"/>
      <c r="B23" s="43"/>
      <c r="C23" s="118" t="s">
        <v>47</v>
      </c>
      <c r="D23" s="155">
        <v>0</v>
      </c>
      <c r="E23" s="114"/>
      <c r="F23" s="114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</row>
    <row r="24" spans="1:252" s="4" customFormat="1" ht="21.75" customHeight="1">
      <c r="A24" s="29"/>
      <c r="B24" s="43"/>
      <c r="C24" s="118" t="s">
        <v>155</v>
      </c>
      <c r="D24" s="155">
        <v>0</v>
      </c>
      <c r="E24" s="114"/>
      <c r="F24" s="114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</row>
    <row r="25" spans="1:252" s="4" customFormat="1" ht="21.75" customHeight="1">
      <c r="A25" s="29"/>
      <c r="B25" s="43"/>
      <c r="C25" s="118" t="s">
        <v>152</v>
      </c>
      <c r="D25" s="155">
        <v>1.813104</v>
      </c>
      <c r="E25" s="114"/>
      <c r="F25" s="114"/>
      <c r="G25" s="114"/>
      <c r="H25" s="114"/>
      <c r="I25" s="114"/>
      <c r="J25" s="114"/>
      <c r="K25" s="114"/>
      <c r="L25" s="7"/>
      <c r="M25" s="114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</row>
    <row r="26" spans="1:252" s="9" customFormat="1" ht="21.75" customHeight="1">
      <c r="A26" s="31"/>
      <c r="B26" s="44"/>
      <c r="C26" s="118" t="s">
        <v>129</v>
      </c>
      <c r="D26" s="155">
        <v>0</v>
      </c>
      <c r="E26" s="114"/>
      <c r="F26" s="113"/>
      <c r="G26" s="113"/>
      <c r="H26" s="113"/>
      <c r="I26" s="113"/>
      <c r="J26" s="113"/>
      <c r="K26" s="2"/>
      <c r="L26" s="113"/>
      <c r="M26" s="113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</row>
    <row r="27" spans="1:12" s="10" customFormat="1" ht="21.75" customHeight="1">
      <c r="A27" s="28"/>
      <c r="B27" s="45"/>
      <c r="C27" s="119" t="s">
        <v>20</v>
      </c>
      <c r="D27" s="157">
        <v>0</v>
      </c>
      <c r="E27" s="95"/>
      <c r="F27" s="95"/>
      <c r="G27" s="95"/>
      <c r="J27" s="95"/>
      <c r="K27" s="95"/>
      <c r="L27" s="95"/>
    </row>
    <row r="28" spans="1:13" s="10" customFormat="1" ht="21.75" customHeight="1">
      <c r="A28" s="28"/>
      <c r="B28" s="45"/>
      <c r="C28" s="118" t="s">
        <v>142</v>
      </c>
      <c r="D28" s="160">
        <v>0</v>
      </c>
      <c r="E28" s="95"/>
      <c r="F28" s="95"/>
      <c r="G28" s="95"/>
      <c r="H28" s="95"/>
      <c r="I28" s="95"/>
      <c r="J28" s="95"/>
      <c r="K28" s="95"/>
      <c r="L28" s="95"/>
      <c r="M28" s="95"/>
    </row>
    <row r="29" spans="1:13" ht="21.75" customHeight="1">
      <c r="A29" s="28"/>
      <c r="B29" s="45"/>
      <c r="C29" s="118" t="s">
        <v>175</v>
      </c>
      <c r="D29" s="157">
        <v>0</v>
      </c>
      <c r="E29" s="95"/>
      <c r="F29" s="95"/>
      <c r="G29" s="95"/>
      <c r="H29" s="95"/>
      <c r="I29" s="95"/>
      <c r="J29" s="95"/>
      <c r="K29" s="95"/>
      <c r="L29" s="95"/>
      <c r="M29" s="95"/>
    </row>
    <row r="30" spans="1:10" ht="21.75" customHeight="1">
      <c r="A30" s="28"/>
      <c r="B30" s="109"/>
      <c r="C30" s="118" t="s">
        <v>115</v>
      </c>
      <c r="D30" s="159">
        <v>0</v>
      </c>
      <c r="E30" s="95"/>
      <c r="F30" s="95"/>
      <c r="G30" s="95"/>
      <c r="H30" s="95"/>
      <c r="I30" s="95"/>
      <c r="J30" s="95"/>
    </row>
    <row r="31" spans="1:4" ht="21.75" customHeight="1">
      <c r="A31" s="28"/>
      <c r="B31" s="45"/>
      <c r="C31" s="28"/>
      <c r="D31" s="49"/>
    </row>
    <row r="32" spans="1:4" ht="21.75" customHeight="1">
      <c r="A32" s="28"/>
      <c r="B32" s="109"/>
      <c r="C32" s="28"/>
      <c r="D32" s="45"/>
    </row>
    <row r="33" spans="1:15" ht="21.75" customHeight="1">
      <c r="A33" s="19" t="s">
        <v>34</v>
      </c>
      <c r="B33" s="103">
        <f>SUM(B6:B9)</f>
        <v>460.92</v>
      </c>
      <c r="C33" s="19" t="s">
        <v>29</v>
      </c>
      <c r="D33" s="103">
        <f>SUM(D6:D30)</f>
        <v>460.915495</v>
      </c>
      <c r="E33" s="95"/>
      <c r="F33" s="95"/>
      <c r="O33" s="95"/>
    </row>
    <row r="34" spans="1:15" ht="21.75" customHeight="1">
      <c r="A34" s="28"/>
      <c r="B34" s="112"/>
      <c r="D34" s="112"/>
      <c r="O34" s="95"/>
    </row>
    <row r="35" spans="1:15" ht="21.75" customHeight="1">
      <c r="A35" s="48" t="s">
        <v>100</v>
      </c>
      <c r="B35" s="156">
        <v>0</v>
      </c>
      <c r="C35" s="110" t="s">
        <v>132</v>
      </c>
      <c r="D35" s="103">
        <f>B38-D33</f>
        <v>0.004504999999994652</v>
      </c>
      <c r="O35" s="95"/>
    </row>
    <row r="36" spans="1:15" ht="21.75" customHeight="1">
      <c r="A36" s="28"/>
      <c r="B36" s="111"/>
      <c r="C36" s="108"/>
      <c r="D36" s="111"/>
      <c r="E36" s="21"/>
      <c r="N36" s="95"/>
      <c r="O36" s="95"/>
    </row>
    <row r="37" spans="1:14" ht="21.75" customHeight="1">
      <c r="A37" s="28"/>
      <c r="B37" s="109"/>
      <c r="C37" s="23"/>
      <c r="D37" s="109"/>
      <c r="E37" s="95"/>
      <c r="F37" s="95"/>
      <c r="G37" s="95"/>
      <c r="H37" s="95"/>
      <c r="I37" s="95"/>
      <c r="J37" s="95"/>
      <c r="K37" s="95"/>
      <c r="L37" s="95"/>
      <c r="M37" s="95"/>
      <c r="N37" s="95"/>
    </row>
    <row r="38" spans="1:4" ht="21.75" customHeight="1">
      <c r="A38" s="35" t="s">
        <v>14</v>
      </c>
      <c r="B38" s="103">
        <f>B33+B35</f>
        <v>460.92</v>
      </c>
      <c r="C38" s="35" t="s">
        <v>3</v>
      </c>
      <c r="D38" s="103">
        <f>B38</f>
        <v>460.92</v>
      </c>
    </row>
  </sheetData>
  <sheetProtection/>
  <mergeCells count="3">
    <mergeCell ref="A4:B4"/>
    <mergeCell ref="C4:D4"/>
    <mergeCell ref="A2:D2"/>
  </mergeCells>
  <printOptions horizontalCentered="1"/>
  <pageMargins left="0.15748031496062992" right="0.15748031496062992" top="0.5511811023622047" bottom="0.5511811023622047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5" style="1" customWidth="1"/>
    <col min="2" max="2" width="42.33203125" style="1" customWidth="1"/>
    <col min="3" max="3" width="19.16015625" style="1" customWidth="1"/>
    <col min="4" max="4" width="12.83203125" style="1" customWidth="1"/>
    <col min="5" max="5" width="15.5" style="1" customWidth="1"/>
    <col min="6" max="13" width="12.83203125" style="1" customWidth="1"/>
    <col min="14" max="201" width="9" style="0" customWidth="1"/>
    <col min="202" max="256" width="9" style="1" customWidth="1"/>
  </cols>
  <sheetData>
    <row r="1" ht="12">
      <c r="A1" s="16" t="s">
        <v>147</v>
      </c>
    </row>
    <row r="2" spans="1:13" ht="21">
      <c r="A2" s="54" t="s">
        <v>109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20.25" customHeight="1">
      <c r="A3" s="163" t="s">
        <v>163</v>
      </c>
      <c r="B3" s="128"/>
      <c r="C3" s="11"/>
      <c r="D3" s="11"/>
      <c r="E3" s="11"/>
      <c r="F3" s="11"/>
      <c r="G3" s="11"/>
      <c r="H3" s="11"/>
      <c r="I3" s="11"/>
      <c r="J3" s="11"/>
      <c r="K3" s="11"/>
      <c r="L3" s="51" t="s">
        <v>92</v>
      </c>
      <c r="M3" s="51"/>
    </row>
    <row r="4" spans="1:13" ht="19.5" customHeight="1">
      <c r="A4" s="52" t="s">
        <v>61</v>
      </c>
      <c r="B4" s="52"/>
      <c r="C4" s="68" t="s">
        <v>35</v>
      </c>
      <c r="D4" s="68" t="s">
        <v>103</v>
      </c>
      <c r="E4" s="68" t="s">
        <v>166</v>
      </c>
      <c r="F4" s="50" t="s">
        <v>158</v>
      </c>
      <c r="G4" s="68" t="s">
        <v>46</v>
      </c>
      <c r="H4" s="64" t="s">
        <v>108</v>
      </c>
      <c r="I4" s="64"/>
      <c r="J4" s="64"/>
      <c r="K4" s="64"/>
      <c r="L4" s="64"/>
      <c r="M4" s="64"/>
    </row>
    <row r="5" spans="1:13" ht="30.75" customHeight="1">
      <c r="A5" s="120" t="s">
        <v>185</v>
      </c>
      <c r="B5" s="120" t="s">
        <v>54</v>
      </c>
      <c r="C5" s="70"/>
      <c r="D5" s="70"/>
      <c r="E5" s="70"/>
      <c r="F5" s="121"/>
      <c r="G5" s="70"/>
      <c r="H5" s="122" t="s">
        <v>95</v>
      </c>
      <c r="I5" s="122" t="s">
        <v>173</v>
      </c>
      <c r="J5" s="122" t="s">
        <v>171</v>
      </c>
      <c r="K5" s="36" t="s">
        <v>15</v>
      </c>
      <c r="L5" s="36" t="s">
        <v>37</v>
      </c>
      <c r="M5" s="122" t="s">
        <v>49</v>
      </c>
    </row>
    <row r="6" spans="1:13" ht="19.5" customHeight="1">
      <c r="A6" s="162"/>
      <c r="B6" s="162" t="s">
        <v>35</v>
      </c>
      <c r="C6" s="153">
        <v>460.915495</v>
      </c>
      <c r="D6" s="153">
        <v>0</v>
      </c>
      <c r="E6" s="154">
        <v>460.915495</v>
      </c>
      <c r="F6" s="161">
        <v>0</v>
      </c>
      <c r="G6" s="153">
        <v>0</v>
      </c>
      <c r="H6" s="154">
        <v>0</v>
      </c>
      <c r="I6" s="161">
        <v>0</v>
      </c>
      <c r="J6" s="153">
        <v>0</v>
      </c>
      <c r="K6" s="153">
        <v>0</v>
      </c>
      <c r="L6" s="153">
        <v>0</v>
      </c>
      <c r="M6" s="154">
        <v>0</v>
      </c>
    </row>
    <row r="7" spans="1:13" ht="19.5" customHeight="1">
      <c r="A7" s="162" t="s">
        <v>38</v>
      </c>
      <c r="B7" s="162" t="s">
        <v>126</v>
      </c>
      <c r="C7" s="153">
        <v>7.246277</v>
      </c>
      <c r="D7" s="153">
        <v>0</v>
      </c>
      <c r="E7" s="154">
        <v>7.246277</v>
      </c>
      <c r="F7" s="161">
        <v>0</v>
      </c>
      <c r="G7" s="153">
        <v>0</v>
      </c>
      <c r="H7" s="154">
        <v>0</v>
      </c>
      <c r="I7" s="161">
        <v>0</v>
      </c>
      <c r="J7" s="153">
        <v>0</v>
      </c>
      <c r="K7" s="153">
        <v>0</v>
      </c>
      <c r="L7" s="153">
        <v>0</v>
      </c>
      <c r="M7" s="154">
        <v>0</v>
      </c>
    </row>
    <row r="8" spans="1:13" ht="19.5" customHeight="1">
      <c r="A8" s="162" t="s">
        <v>56</v>
      </c>
      <c r="B8" s="162" t="s">
        <v>160</v>
      </c>
      <c r="C8" s="153">
        <v>3.082277</v>
      </c>
      <c r="D8" s="153">
        <v>0</v>
      </c>
      <c r="E8" s="154">
        <v>3.082277</v>
      </c>
      <c r="F8" s="161">
        <v>0</v>
      </c>
      <c r="G8" s="153">
        <v>0</v>
      </c>
      <c r="H8" s="154">
        <v>0</v>
      </c>
      <c r="I8" s="161">
        <v>0</v>
      </c>
      <c r="J8" s="153">
        <v>0</v>
      </c>
      <c r="K8" s="153">
        <v>0</v>
      </c>
      <c r="L8" s="153">
        <v>0</v>
      </c>
      <c r="M8" s="154">
        <v>0</v>
      </c>
    </row>
    <row r="9" spans="1:13" ht="19.5" customHeight="1">
      <c r="A9" s="162" t="s">
        <v>172</v>
      </c>
      <c r="B9" s="162" t="s">
        <v>45</v>
      </c>
      <c r="C9" s="153">
        <v>3.082277</v>
      </c>
      <c r="D9" s="153">
        <v>0</v>
      </c>
      <c r="E9" s="154">
        <v>3.082277</v>
      </c>
      <c r="F9" s="161">
        <v>0</v>
      </c>
      <c r="G9" s="153">
        <v>0</v>
      </c>
      <c r="H9" s="154">
        <v>0</v>
      </c>
      <c r="I9" s="161">
        <v>0</v>
      </c>
      <c r="J9" s="153">
        <v>0</v>
      </c>
      <c r="K9" s="153">
        <v>0</v>
      </c>
      <c r="L9" s="153">
        <v>0</v>
      </c>
      <c r="M9" s="154">
        <v>0</v>
      </c>
    </row>
    <row r="10" spans="1:13" ht="19.5" customHeight="1">
      <c r="A10" s="162" t="s">
        <v>149</v>
      </c>
      <c r="B10" s="162" t="s">
        <v>102</v>
      </c>
      <c r="C10" s="153">
        <v>4.164</v>
      </c>
      <c r="D10" s="153">
        <v>0</v>
      </c>
      <c r="E10" s="154">
        <v>4.164</v>
      </c>
      <c r="F10" s="161">
        <v>0</v>
      </c>
      <c r="G10" s="153">
        <v>0</v>
      </c>
      <c r="H10" s="154">
        <v>0</v>
      </c>
      <c r="I10" s="161">
        <v>0</v>
      </c>
      <c r="J10" s="153">
        <v>0</v>
      </c>
      <c r="K10" s="153">
        <v>0</v>
      </c>
      <c r="L10" s="153">
        <v>0</v>
      </c>
      <c r="M10" s="154">
        <v>0</v>
      </c>
    </row>
    <row r="11" spans="1:13" ht="19.5" customHeight="1">
      <c r="A11" s="162" t="s">
        <v>72</v>
      </c>
      <c r="B11" s="162" t="s">
        <v>55</v>
      </c>
      <c r="C11" s="153">
        <v>4.164</v>
      </c>
      <c r="D11" s="153">
        <v>0</v>
      </c>
      <c r="E11" s="154">
        <v>4.164</v>
      </c>
      <c r="F11" s="161">
        <v>0</v>
      </c>
      <c r="G11" s="153">
        <v>0</v>
      </c>
      <c r="H11" s="154">
        <v>0</v>
      </c>
      <c r="I11" s="161">
        <v>0</v>
      </c>
      <c r="J11" s="153">
        <v>0</v>
      </c>
      <c r="K11" s="153">
        <v>0</v>
      </c>
      <c r="L11" s="153">
        <v>0</v>
      </c>
      <c r="M11" s="154">
        <v>0</v>
      </c>
    </row>
    <row r="12" spans="1:13" ht="19.5" customHeight="1">
      <c r="A12" s="162" t="s">
        <v>76</v>
      </c>
      <c r="B12" s="162" t="s">
        <v>21</v>
      </c>
      <c r="C12" s="153">
        <v>1.560168</v>
      </c>
      <c r="D12" s="153">
        <v>0</v>
      </c>
      <c r="E12" s="154">
        <v>1.560168</v>
      </c>
      <c r="F12" s="161">
        <v>0</v>
      </c>
      <c r="G12" s="153">
        <v>0</v>
      </c>
      <c r="H12" s="154">
        <v>0</v>
      </c>
      <c r="I12" s="161">
        <v>0</v>
      </c>
      <c r="J12" s="153">
        <v>0</v>
      </c>
      <c r="K12" s="153">
        <v>0</v>
      </c>
      <c r="L12" s="153">
        <v>0</v>
      </c>
      <c r="M12" s="154">
        <v>0</v>
      </c>
    </row>
    <row r="13" spans="1:13" ht="19.5" customHeight="1">
      <c r="A13" s="162" t="s">
        <v>40</v>
      </c>
      <c r="B13" s="162" t="s">
        <v>79</v>
      </c>
      <c r="C13" s="153">
        <v>1.560168</v>
      </c>
      <c r="D13" s="153">
        <v>0</v>
      </c>
      <c r="E13" s="154">
        <v>1.560168</v>
      </c>
      <c r="F13" s="161">
        <v>0</v>
      </c>
      <c r="G13" s="153">
        <v>0</v>
      </c>
      <c r="H13" s="154">
        <v>0</v>
      </c>
      <c r="I13" s="161">
        <v>0</v>
      </c>
      <c r="J13" s="153">
        <v>0</v>
      </c>
      <c r="K13" s="153">
        <v>0</v>
      </c>
      <c r="L13" s="153">
        <v>0</v>
      </c>
      <c r="M13" s="154">
        <v>0</v>
      </c>
    </row>
    <row r="14" spans="1:13" ht="19.5" customHeight="1">
      <c r="A14" s="162" t="s">
        <v>2</v>
      </c>
      <c r="B14" s="162" t="s">
        <v>24</v>
      </c>
      <c r="C14" s="153">
        <v>1.560168</v>
      </c>
      <c r="D14" s="153">
        <v>0</v>
      </c>
      <c r="E14" s="154">
        <v>1.560168</v>
      </c>
      <c r="F14" s="161">
        <v>0</v>
      </c>
      <c r="G14" s="153">
        <v>0</v>
      </c>
      <c r="H14" s="154">
        <v>0</v>
      </c>
      <c r="I14" s="161">
        <v>0</v>
      </c>
      <c r="J14" s="153">
        <v>0</v>
      </c>
      <c r="K14" s="153">
        <v>0</v>
      </c>
      <c r="L14" s="153">
        <v>0</v>
      </c>
      <c r="M14" s="154">
        <v>0</v>
      </c>
    </row>
    <row r="15" spans="1:13" ht="19.5" customHeight="1">
      <c r="A15" s="162" t="s">
        <v>25</v>
      </c>
      <c r="B15" s="162" t="s">
        <v>18</v>
      </c>
      <c r="C15" s="153">
        <v>450.295946</v>
      </c>
      <c r="D15" s="153">
        <v>0</v>
      </c>
      <c r="E15" s="154">
        <v>450.295946</v>
      </c>
      <c r="F15" s="161">
        <v>0</v>
      </c>
      <c r="G15" s="153">
        <v>0</v>
      </c>
      <c r="H15" s="154">
        <v>0</v>
      </c>
      <c r="I15" s="161">
        <v>0</v>
      </c>
      <c r="J15" s="153">
        <v>0</v>
      </c>
      <c r="K15" s="153">
        <v>0</v>
      </c>
      <c r="L15" s="153">
        <v>0</v>
      </c>
      <c r="M15" s="154">
        <v>0</v>
      </c>
    </row>
    <row r="16" spans="1:13" ht="19.5" customHeight="1">
      <c r="A16" s="162" t="s">
        <v>91</v>
      </c>
      <c r="B16" s="162" t="s">
        <v>89</v>
      </c>
      <c r="C16" s="153">
        <v>450.295946</v>
      </c>
      <c r="D16" s="153">
        <v>0</v>
      </c>
      <c r="E16" s="154">
        <v>450.295946</v>
      </c>
      <c r="F16" s="161">
        <v>0</v>
      </c>
      <c r="G16" s="153">
        <v>0</v>
      </c>
      <c r="H16" s="154">
        <v>0</v>
      </c>
      <c r="I16" s="161">
        <v>0</v>
      </c>
      <c r="J16" s="153">
        <v>0</v>
      </c>
      <c r="K16" s="153">
        <v>0</v>
      </c>
      <c r="L16" s="153">
        <v>0</v>
      </c>
      <c r="M16" s="154">
        <v>0</v>
      </c>
    </row>
    <row r="17" spans="1:13" ht="19.5" customHeight="1">
      <c r="A17" s="162" t="s">
        <v>11</v>
      </c>
      <c r="B17" s="162" t="s">
        <v>131</v>
      </c>
      <c r="C17" s="153">
        <v>18.495946</v>
      </c>
      <c r="D17" s="153">
        <v>0</v>
      </c>
      <c r="E17" s="154">
        <v>18.495946</v>
      </c>
      <c r="F17" s="161">
        <v>0</v>
      </c>
      <c r="G17" s="153">
        <v>0</v>
      </c>
      <c r="H17" s="154">
        <v>0</v>
      </c>
      <c r="I17" s="161">
        <v>0</v>
      </c>
      <c r="J17" s="153">
        <v>0</v>
      </c>
      <c r="K17" s="153">
        <v>0</v>
      </c>
      <c r="L17" s="153">
        <v>0</v>
      </c>
      <c r="M17" s="154">
        <v>0</v>
      </c>
    </row>
    <row r="18" spans="1:13" ht="19.5" customHeight="1">
      <c r="A18" s="162" t="s">
        <v>141</v>
      </c>
      <c r="B18" s="162" t="s">
        <v>123</v>
      </c>
      <c r="C18" s="153">
        <v>431.8</v>
      </c>
      <c r="D18" s="153">
        <v>0</v>
      </c>
      <c r="E18" s="154">
        <v>431.8</v>
      </c>
      <c r="F18" s="161">
        <v>0</v>
      </c>
      <c r="G18" s="153">
        <v>0</v>
      </c>
      <c r="H18" s="154">
        <v>0</v>
      </c>
      <c r="I18" s="161">
        <v>0</v>
      </c>
      <c r="J18" s="153">
        <v>0</v>
      </c>
      <c r="K18" s="153">
        <v>0</v>
      </c>
      <c r="L18" s="153">
        <v>0</v>
      </c>
      <c r="M18" s="154">
        <v>0</v>
      </c>
    </row>
    <row r="19" spans="1:13" ht="19.5" customHeight="1">
      <c r="A19" s="162" t="s">
        <v>65</v>
      </c>
      <c r="B19" s="162" t="s">
        <v>156</v>
      </c>
      <c r="C19" s="153">
        <v>1.813104</v>
      </c>
      <c r="D19" s="153">
        <v>0</v>
      </c>
      <c r="E19" s="154">
        <v>1.813104</v>
      </c>
      <c r="F19" s="161">
        <v>0</v>
      </c>
      <c r="G19" s="153">
        <v>0</v>
      </c>
      <c r="H19" s="154">
        <v>0</v>
      </c>
      <c r="I19" s="161">
        <v>0</v>
      </c>
      <c r="J19" s="153">
        <v>0</v>
      </c>
      <c r="K19" s="153">
        <v>0</v>
      </c>
      <c r="L19" s="153">
        <v>0</v>
      </c>
      <c r="M19" s="154">
        <v>0</v>
      </c>
    </row>
    <row r="20" spans="1:13" ht="19.5" customHeight="1">
      <c r="A20" s="162" t="s">
        <v>85</v>
      </c>
      <c r="B20" s="162" t="s">
        <v>22</v>
      </c>
      <c r="C20" s="153">
        <v>1.813104</v>
      </c>
      <c r="D20" s="153">
        <v>0</v>
      </c>
      <c r="E20" s="154">
        <v>1.813104</v>
      </c>
      <c r="F20" s="161">
        <v>0</v>
      </c>
      <c r="G20" s="153">
        <v>0</v>
      </c>
      <c r="H20" s="154">
        <v>0</v>
      </c>
      <c r="I20" s="161">
        <v>0</v>
      </c>
      <c r="J20" s="153">
        <v>0</v>
      </c>
      <c r="K20" s="153">
        <v>0</v>
      </c>
      <c r="L20" s="153">
        <v>0</v>
      </c>
      <c r="M20" s="154">
        <v>0</v>
      </c>
    </row>
    <row r="21" spans="1:13" ht="19.5" customHeight="1">
      <c r="A21" s="162" t="s">
        <v>133</v>
      </c>
      <c r="B21" s="162" t="s">
        <v>188</v>
      </c>
      <c r="C21" s="153">
        <v>1.813104</v>
      </c>
      <c r="D21" s="153">
        <v>0</v>
      </c>
      <c r="E21" s="154">
        <v>1.813104</v>
      </c>
      <c r="F21" s="161">
        <v>0</v>
      </c>
      <c r="G21" s="153">
        <v>0</v>
      </c>
      <c r="H21" s="154">
        <v>0</v>
      </c>
      <c r="I21" s="161">
        <v>0</v>
      </c>
      <c r="J21" s="153">
        <v>0</v>
      </c>
      <c r="K21" s="153">
        <v>0</v>
      </c>
      <c r="L21" s="153">
        <v>0</v>
      </c>
      <c r="M21" s="154">
        <v>0</v>
      </c>
    </row>
  </sheetData>
  <sheetProtection/>
  <mergeCells count="8">
    <mergeCell ref="E4:E5"/>
    <mergeCell ref="D4:D5"/>
    <mergeCell ref="C4:C5"/>
    <mergeCell ref="A4:B4"/>
    <mergeCell ref="F4:F5"/>
    <mergeCell ref="L3:M3"/>
    <mergeCell ref="H4:M4"/>
    <mergeCell ref="G4:G5"/>
  </mergeCells>
  <printOptions horizontalCentered="1"/>
  <pageMargins left="0.35433070866141736" right="0.35433070866141736" top="0.984251968503937" bottom="0.984251968503937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83203125" style="1" customWidth="1"/>
    <col min="2" max="2" width="44" style="1" customWidth="1"/>
    <col min="3" max="3" width="18.33203125" style="1" customWidth="1"/>
    <col min="4" max="5" width="17.16015625" style="1" customWidth="1"/>
    <col min="6" max="256" width="9" style="1" customWidth="1"/>
  </cols>
  <sheetData>
    <row r="1" ht="17.25" customHeight="1">
      <c r="A1" s="16" t="s">
        <v>4</v>
      </c>
    </row>
    <row r="2" spans="1:5" ht="21" customHeight="1">
      <c r="A2" s="62" t="s">
        <v>1</v>
      </c>
      <c r="B2" s="62"/>
      <c r="C2" s="62"/>
      <c r="D2" s="62"/>
      <c r="E2" s="62"/>
    </row>
    <row r="3" spans="1:5" ht="16.5" customHeight="1">
      <c r="A3" s="147" t="s">
        <v>163</v>
      </c>
      <c r="B3" s="129"/>
      <c r="C3" s="12"/>
      <c r="D3" s="12"/>
      <c r="E3" s="13" t="s">
        <v>92</v>
      </c>
    </row>
    <row r="4" spans="1:5" ht="27" customHeight="1">
      <c r="A4" s="52" t="s">
        <v>61</v>
      </c>
      <c r="B4" s="52"/>
      <c r="C4" s="63" t="s">
        <v>35</v>
      </c>
      <c r="D4" s="63" t="s">
        <v>12</v>
      </c>
      <c r="E4" s="63" t="s">
        <v>105</v>
      </c>
    </row>
    <row r="5" spans="1:5" ht="27" customHeight="1">
      <c r="A5" s="120" t="s">
        <v>185</v>
      </c>
      <c r="B5" s="120" t="s">
        <v>54</v>
      </c>
      <c r="C5" s="123"/>
      <c r="D5" s="123"/>
      <c r="E5" s="123"/>
    </row>
    <row r="6" spans="1:6" ht="19.5" customHeight="1">
      <c r="A6" s="165"/>
      <c r="B6" s="165" t="s">
        <v>35</v>
      </c>
      <c r="C6" s="166">
        <v>460.915495</v>
      </c>
      <c r="D6" s="166">
        <v>29.115495</v>
      </c>
      <c r="E6" s="164">
        <v>431.8</v>
      </c>
      <c r="F6" s="1"/>
    </row>
    <row r="7" spans="1:6" ht="19.5" customHeight="1">
      <c r="A7" s="165" t="s">
        <v>38</v>
      </c>
      <c r="B7" s="165" t="s">
        <v>126</v>
      </c>
      <c r="C7" s="166">
        <v>7.246277</v>
      </c>
      <c r="D7" s="166">
        <v>7.246277</v>
      </c>
      <c r="E7" s="164">
        <v>0</v>
      </c>
      <c r="F7" s="1"/>
    </row>
    <row r="8" spans="1:5" ht="19.5" customHeight="1">
      <c r="A8" s="165" t="s">
        <v>56</v>
      </c>
      <c r="B8" s="165" t="s">
        <v>160</v>
      </c>
      <c r="C8" s="166">
        <v>3.082277</v>
      </c>
      <c r="D8" s="166">
        <v>3.082277</v>
      </c>
      <c r="E8" s="164">
        <v>0</v>
      </c>
    </row>
    <row r="9" spans="1:5" ht="19.5" customHeight="1">
      <c r="A9" s="165" t="s">
        <v>172</v>
      </c>
      <c r="B9" s="165" t="s">
        <v>45</v>
      </c>
      <c r="C9" s="166">
        <v>3.082277</v>
      </c>
      <c r="D9" s="166">
        <v>3.082277</v>
      </c>
      <c r="E9" s="164">
        <v>0</v>
      </c>
    </row>
    <row r="10" spans="1:7" ht="19.5" customHeight="1">
      <c r="A10" s="165" t="s">
        <v>149</v>
      </c>
      <c r="B10" s="165" t="s">
        <v>102</v>
      </c>
      <c r="C10" s="166">
        <v>4.164</v>
      </c>
      <c r="D10" s="166">
        <v>4.164</v>
      </c>
      <c r="E10" s="164">
        <v>0</v>
      </c>
      <c r="F10" s="95"/>
      <c r="G10" s="95"/>
    </row>
    <row r="11" spans="1:6" ht="19.5" customHeight="1">
      <c r="A11" s="165" t="s">
        <v>72</v>
      </c>
      <c r="B11" s="165" t="s">
        <v>55</v>
      </c>
      <c r="C11" s="166">
        <v>4.164</v>
      </c>
      <c r="D11" s="166">
        <v>4.164</v>
      </c>
      <c r="E11" s="164">
        <v>0</v>
      </c>
      <c r="F11" s="95"/>
    </row>
    <row r="12" spans="1:5" ht="19.5" customHeight="1">
      <c r="A12" s="165" t="s">
        <v>76</v>
      </c>
      <c r="B12" s="165" t="s">
        <v>21</v>
      </c>
      <c r="C12" s="166">
        <v>1.560168</v>
      </c>
      <c r="D12" s="166">
        <v>1.560168</v>
      </c>
      <c r="E12" s="164">
        <v>0</v>
      </c>
    </row>
    <row r="13" spans="1:5" ht="19.5" customHeight="1">
      <c r="A13" s="165" t="s">
        <v>40</v>
      </c>
      <c r="B13" s="165" t="s">
        <v>79</v>
      </c>
      <c r="C13" s="166">
        <v>1.560168</v>
      </c>
      <c r="D13" s="166">
        <v>1.560168</v>
      </c>
      <c r="E13" s="164">
        <v>0</v>
      </c>
    </row>
    <row r="14" spans="1:5" ht="19.5" customHeight="1">
      <c r="A14" s="165" t="s">
        <v>2</v>
      </c>
      <c r="B14" s="165" t="s">
        <v>24</v>
      </c>
      <c r="C14" s="166">
        <v>1.560168</v>
      </c>
      <c r="D14" s="166">
        <v>1.560168</v>
      </c>
      <c r="E14" s="164">
        <v>0</v>
      </c>
    </row>
    <row r="15" spans="1:5" ht="19.5" customHeight="1">
      <c r="A15" s="165" t="s">
        <v>25</v>
      </c>
      <c r="B15" s="165" t="s">
        <v>18</v>
      </c>
      <c r="C15" s="166">
        <v>450.295946</v>
      </c>
      <c r="D15" s="166">
        <v>18.495946</v>
      </c>
      <c r="E15" s="164">
        <v>431.8</v>
      </c>
    </row>
    <row r="16" spans="1:5" ht="19.5" customHeight="1">
      <c r="A16" s="165" t="s">
        <v>91</v>
      </c>
      <c r="B16" s="165" t="s">
        <v>89</v>
      </c>
      <c r="C16" s="166">
        <v>450.295946</v>
      </c>
      <c r="D16" s="166">
        <v>18.495946</v>
      </c>
      <c r="E16" s="164">
        <v>431.8</v>
      </c>
    </row>
    <row r="17" spans="1:5" ht="19.5" customHeight="1">
      <c r="A17" s="165" t="s">
        <v>11</v>
      </c>
      <c r="B17" s="165" t="s">
        <v>131</v>
      </c>
      <c r="C17" s="166">
        <v>18.495946</v>
      </c>
      <c r="D17" s="166">
        <v>18.495946</v>
      </c>
      <c r="E17" s="164">
        <v>0</v>
      </c>
    </row>
    <row r="18" spans="1:5" ht="19.5" customHeight="1">
      <c r="A18" s="165" t="s">
        <v>141</v>
      </c>
      <c r="B18" s="165" t="s">
        <v>123</v>
      </c>
      <c r="C18" s="166">
        <v>431.8</v>
      </c>
      <c r="D18" s="166">
        <v>0</v>
      </c>
      <c r="E18" s="164">
        <v>431.8</v>
      </c>
    </row>
    <row r="19" spans="1:5" ht="19.5" customHeight="1">
      <c r="A19" s="165" t="s">
        <v>65</v>
      </c>
      <c r="B19" s="165" t="s">
        <v>156</v>
      </c>
      <c r="C19" s="166">
        <v>1.813104</v>
      </c>
      <c r="D19" s="166">
        <v>1.813104</v>
      </c>
      <c r="E19" s="164">
        <v>0</v>
      </c>
    </row>
    <row r="20" spans="1:5" ht="19.5" customHeight="1">
      <c r="A20" s="165" t="s">
        <v>85</v>
      </c>
      <c r="B20" s="165" t="s">
        <v>22</v>
      </c>
      <c r="C20" s="166">
        <v>1.813104</v>
      </c>
      <c r="D20" s="166">
        <v>1.813104</v>
      </c>
      <c r="E20" s="164">
        <v>0</v>
      </c>
    </row>
    <row r="21" spans="1:5" ht="19.5" customHeight="1">
      <c r="A21" s="165" t="s">
        <v>133</v>
      </c>
      <c r="B21" s="165" t="s">
        <v>188</v>
      </c>
      <c r="C21" s="166">
        <v>1.813104</v>
      </c>
      <c r="D21" s="166">
        <v>1.813104</v>
      </c>
      <c r="E21" s="164">
        <v>0</v>
      </c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1968503937007874" right="0.1968503937007874" top="0.984251968503937" bottom="0.98425196850393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workbookViewId="0" topLeftCell="A1">
      <selection activeCell="B16" sqref="B16"/>
    </sheetView>
  </sheetViews>
  <sheetFormatPr defaultColWidth="9.16015625" defaultRowHeight="11.25"/>
  <cols>
    <col min="1" max="1" width="44.66015625" style="1" customWidth="1"/>
    <col min="2" max="2" width="44" style="1" customWidth="1"/>
    <col min="3" max="256" width="9" style="1" customWidth="1"/>
  </cols>
  <sheetData>
    <row r="1" ht="17.25" customHeight="1">
      <c r="A1" s="38" t="s">
        <v>50</v>
      </c>
    </row>
    <row r="2" spans="1:2" ht="21">
      <c r="A2" s="53" t="s">
        <v>68</v>
      </c>
      <c r="B2" s="53"/>
    </row>
    <row r="3" spans="1:2" ht="24" customHeight="1">
      <c r="A3" s="147" t="s">
        <v>163</v>
      </c>
      <c r="B3" s="131" t="s">
        <v>92</v>
      </c>
    </row>
    <row r="4" spans="1:2" ht="45" customHeight="1">
      <c r="A4" s="59" t="s">
        <v>64</v>
      </c>
      <c r="B4" s="56" t="s">
        <v>83</v>
      </c>
    </row>
    <row r="5" spans="1:3" ht="34.5" customHeight="1">
      <c r="A5" s="60" t="s">
        <v>35</v>
      </c>
      <c r="B5" s="130">
        <f>B6+B7+B8</f>
        <v>0.4</v>
      </c>
      <c r="C5" s="1"/>
    </row>
    <row r="6" spans="1:3" ht="34.5" customHeight="1">
      <c r="A6" s="57" t="s">
        <v>177</v>
      </c>
      <c r="B6" s="155">
        <v>0</v>
      </c>
      <c r="C6" s="1"/>
    </row>
    <row r="7" spans="1:4" ht="34.5" customHeight="1">
      <c r="A7" s="57" t="s">
        <v>86</v>
      </c>
      <c r="B7" s="157">
        <v>0.4</v>
      </c>
      <c r="C7" s="95"/>
      <c r="D7" s="95"/>
    </row>
    <row r="8" spans="1:4" ht="34.5" customHeight="1">
      <c r="A8" s="57" t="s">
        <v>42</v>
      </c>
      <c r="B8" s="160">
        <v>0</v>
      </c>
      <c r="C8" s="95"/>
      <c r="D8" s="95"/>
    </row>
    <row r="9" spans="1:6" ht="34.5" customHeight="1">
      <c r="A9" s="58" t="s">
        <v>33</v>
      </c>
      <c r="B9" s="155">
        <v>0</v>
      </c>
      <c r="C9" s="1"/>
      <c r="F9" s="95"/>
    </row>
    <row r="10" spans="1:7" ht="34.5" customHeight="1">
      <c r="A10" s="58" t="s">
        <v>82</v>
      </c>
      <c r="B10" s="157">
        <v>0</v>
      </c>
      <c r="C10" s="95"/>
      <c r="D10" s="95"/>
      <c r="E10" s="95"/>
      <c r="F10" s="95"/>
      <c r="G10" s="95"/>
    </row>
    <row r="11" spans="1:4" ht="12.75" customHeight="1">
      <c r="A11" s="15"/>
      <c r="B11" s="95"/>
      <c r="C11" s="95"/>
      <c r="D11" s="95"/>
    </row>
  </sheetData>
  <sheetProtection/>
  <mergeCells count="1">
    <mergeCell ref="A2:B2"/>
  </mergeCells>
  <printOptions horizontalCentered="1"/>
  <pageMargins left="0.3937007874015748" right="0.3937007874015748" top="0.7874015748031497" bottom="0.748031496062992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