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#N/A</definedName>
    <definedName name="_xlnm.Print_Area" localSheetId="1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<sst xmlns="http://schemas.openxmlformats.org/spreadsheetml/2006/main" count="318" uniqueCount="198">
  <si>
    <t/>
  </si>
  <si>
    <t>2016年部门支出预算总表</t>
  </si>
  <si>
    <t xml:space="preserve">    2100501</t>
  </si>
  <si>
    <t>支出总计</t>
  </si>
  <si>
    <t>附表7</t>
  </si>
  <si>
    <t>附表3</t>
  </si>
  <si>
    <t>对个人和家庭的补助</t>
  </si>
  <si>
    <t xml:space="preserve">  20808</t>
  </si>
  <si>
    <t>（二十三）预备费</t>
  </si>
  <si>
    <t xml:space="preserve">收   入             </t>
  </si>
  <si>
    <t>因公出国（境）?</t>
  </si>
  <si>
    <t xml:space="preserve">  奖励金</t>
  </si>
  <si>
    <t>基本支出</t>
  </si>
  <si>
    <t xml:space="preserve">  30101</t>
  </si>
  <si>
    <t>收入总计</t>
  </si>
  <si>
    <t>上级补助收入</t>
  </si>
  <si>
    <t>三、纳入专户管理政府非税收入</t>
  </si>
  <si>
    <t>（六）科学技?</t>
  </si>
  <si>
    <t>（四）公共安全</t>
  </si>
  <si>
    <t>（七）文化体育与?媒</t>
  </si>
  <si>
    <t xml:space="preserve">  30302</t>
  </si>
  <si>
    <t>二十二、转移性支出</t>
  </si>
  <si>
    <t>医疗卫生与计划生育支出</t>
  </si>
  <si>
    <t>（二十二）?移性支出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</si>
  <si>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</si>
  <si>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</si>
  <si>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</si>
  <si>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</si>
  <si>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</si>
  <si>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</si>
  <si>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</si>
  <si>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</si>
  <si>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</si>
  <si>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生活补助</t>
  </si>
  <si>
    <t xml:space="preserve">  社会保障缴费</t>
  </si>
  <si>
    <t xml:space="preserve">  其中：公务用车运行费</t>
  </si>
  <si>
    <t>本年收入合计</t>
  </si>
  <si>
    <t>合计</t>
  </si>
  <si>
    <t>二、外交</t>
  </si>
  <si>
    <t>附属单位上缴收入</t>
  </si>
  <si>
    <t>208</t>
  </si>
  <si>
    <t xml:space="preserve">  21005</t>
  </si>
  <si>
    <t>公务用车购置及运行费</t>
  </si>
  <si>
    <t>九、社会保险基金支出</t>
  </si>
  <si>
    <t xml:space="preserve">  30228</t>
  </si>
  <si>
    <t xml:space="preserve">    财政对基本养老保险基金的补助</t>
  </si>
  <si>
    <t xml:space="preserve">    2013602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</si>
  <si>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</si>
  <si>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</si>
  <si>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</si>
  <si>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</si>
  <si>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</si>
  <si>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</si>
  <si>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</si>
  <si>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 xml:space="preserve">  退休费</t>
  </si>
  <si>
    <t>五、教育</t>
  </si>
  <si>
    <t>科目名称</t>
  </si>
  <si>
    <t>（八）社会保障和就?</t>
  </si>
  <si>
    <t xml:space="preserve">    归口管理的行政单位离退休</t>
  </si>
  <si>
    <t xml:space="preserve">  20803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</si>
  <si>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</si>
  <si>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</si>
  <si>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</si>
  <si>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</si>
  <si>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</si>
  <si>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>（九）社会保?基金支出</t>
  </si>
  <si>
    <t>2016年部门财政拨款收支预算总表</t>
  </si>
  <si>
    <t xml:space="preserve">    2080801</t>
  </si>
  <si>
    <t xml:space="preserve">  30102</t>
  </si>
  <si>
    <t>项目</t>
  </si>
  <si>
    <t>221</t>
  </si>
  <si>
    <t xml:space="preserve">  30201</t>
  </si>
  <si>
    <t>十六、商业服务业等事务</t>
  </si>
  <si>
    <t>2016年部门“三公”经费预算表</t>
  </si>
  <si>
    <t xml:space="preserve">  30309</t>
  </si>
  <si>
    <t xml:space="preserve">  30305</t>
  </si>
  <si>
    <t>一、本年支出</t>
  </si>
  <si>
    <t>十五、资源勘探电力信息等事务</t>
  </si>
  <si>
    <t xml:space="preserve">    2080501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</si>
  <si>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</si>
  <si>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</si>
  <si>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</si>
  <si>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</si>
  <si>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</si>
  <si>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</si>
  <si>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医疗保障</t>
  </si>
  <si>
    <t xml:space="preserve">    国库管理非税收入</t>
  </si>
  <si>
    <t xml:space="preserve">  其他商品和服务支出</t>
  </si>
  <si>
    <t>一、一般公共服务</t>
  </si>
  <si>
    <t xml:space="preserve">       公务用车购置费 </t>
  </si>
  <si>
    <t>预算数</t>
  </si>
  <si>
    <t xml:space="preserve">  津贴补贴</t>
  </si>
  <si>
    <t xml:space="preserve">  22102</t>
  </si>
  <si>
    <t>公务接待费</t>
  </si>
  <si>
    <t>2016年部门一般公共预算支出预算表</t>
  </si>
  <si>
    <t>（十三）农林水事务</t>
  </si>
  <si>
    <t>单位：万元</t>
  </si>
  <si>
    <t xml:space="preserve">    2013601</t>
  </si>
  <si>
    <t xml:space="preserve">  福利费</t>
  </si>
  <si>
    <t>六、科学技术</t>
  </si>
  <si>
    <t>小计</t>
  </si>
  <si>
    <t>302</t>
  </si>
  <si>
    <t>工资福利支出</t>
  </si>
  <si>
    <t>（一）一般公共服?</t>
  </si>
  <si>
    <t>附表1</t>
  </si>
  <si>
    <t>附表5</t>
  </si>
  <si>
    <t>上年结余收入</t>
  </si>
  <si>
    <t xml:space="preserve">  30299</t>
  </si>
  <si>
    <t xml:space="preserve">  30217</t>
  </si>
  <si>
    <t xml:space="preserve">  行政事业单位离退休</t>
  </si>
  <si>
    <t>上年结余</t>
  </si>
  <si>
    <t>2016年部门政府性基金预算收支预算表</t>
  </si>
  <si>
    <t>项目支出</t>
  </si>
  <si>
    <t>二、政府性基金预算拨款收入</t>
  </si>
  <si>
    <t>（二）外交</t>
  </si>
  <si>
    <t>其他收入</t>
  </si>
  <si>
    <t>2016年部门收入预算总表</t>
  </si>
  <si>
    <t>（十一）节能环保</t>
  </si>
  <si>
    <t>（十四）交通运输</t>
  </si>
  <si>
    <t>2016年部门收支预算总表</t>
  </si>
  <si>
    <t xml:space="preserve">  工会经费</t>
  </si>
  <si>
    <t xml:space="preserve">  其他共产党事务支出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</si>
  <si>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</si>
  <si>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</si>
  <si>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</si>
  <si>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</si>
  <si>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</si>
  <si>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30200</t>
  </si>
  <si>
    <t xml:space="preserve">     事业收入</t>
  </si>
  <si>
    <t>商品和服务支出</t>
  </si>
  <si>
    <t xml:space="preserve">  20136</t>
  </si>
  <si>
    <t xml:space="preserve">     其他</t>
  </si>
  <si>
    <t>（十七）金融监管等事务支出</t>
  </si>
  <si>
    <t>（二十四）国债还本付息支出</t>
  </si>
  <si>
    <t>社会保障和就业支出</t>
  </si>
  <si>
    <t xml:space="preserve">  公务接待费</t>
  </si>
  <si>
    <t xml:space="preserve">    2013699</t>
  </si>
  <si>
    <t>四、公共安全</t>
  </si>
  <si>
    <t>二十一、粮油物资管理事务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</si>
  <si>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</si>
  <si>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</si>
  <si>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</si>
  <si>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</si>
  <si>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</si>
  <si>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</si>
  <si>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</si>
  <si>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</si>
  <si>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 xml:space="preserve">    行政运行（其他共产党事务支出）</t>
  </si>
  <si>
    <t>（十六）商业服务业等事务</t>
  </si>
  <si>
    <t>十三、农林水事务</t>
  </si>
  <si>
    <t xml:space="preserve">    其他共产党事务支出（其他共产党事务支出）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</si>
  <si>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</si>
  <si>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</si>
  <si>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</si>
  <si>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</si>
  <si>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</si>
  <si>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</si>
  <si>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</si>
  <si>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</si>
  <si>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</si>
  <si>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</si>
  <si>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</si>
  <si>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</si>
  <si>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</si>
  <si>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</si>
  <si>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</si>
  <si>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</si>
  <si>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</si>
  <si>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</si>
  <si>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>部门：凤台县政法委</t>
  </si>
  <si>
    <t xml:space="preserve">  财政对社会保险基金的补助</t>
  </si>
  <si>
    <t>一、一般公共预算拨款收入</t>
  </si>
  <si>
    <t xml:space="preserve">  30104</t>
  </si>
  <si>
    <t>四、其他收入</t>
  </si>
  <si>
    <t xml:space="preserve">  政府性基金预算拨款</t>
  </si>
  <si>
    <t>一般公共预算拨款收入</t>
  </si>
  <si>
    <t xml:space="preserve">收  入             </t>
  </si>
  <si>
    <t xml:space="preserve">    一般行政管理事务（其他共产党事务支出）</t>
  </si>
  <si>
    <t>（五）教育</t>
  </si>
  <si>
    <t>十二、城乡社区事务</t>
  </si>
  <si>
    <t>（三）国防</t>
  </si>
  <si>
    <t>经营收入</t>
  </si>
  <si>
    <t xml:space="preserve">    2080301</t>
  </si>
  <si>
    <t>事业收入</t>
  </si>
  <si>
    <t>2016年部门一般公共预算基本支出预算表</t>
  </si>
  <si>
    <t>二十四、国债还本付息支出</t>
  </si>
  <si>
    <t xml:space="preserve">     上级补助收入</t>
  </si>
  <si>
    <t>（二十一）粮油物资管理事务</t>
  </si>
  <si>
    <t>201</t>
  </si>
  <si>
    <t>一、上年结转</t>
  </si>
  <si>
    <t xml:space="preserve">  30229</t>
  </si>
  <si>
    <t xml:space="preserve">  综合定额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</si>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</sst>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47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8" fillId="23" borderId="0" applyNumberFormat="0" applyBorder="0" applyAlignment="0" applyProtection="0"/>
    <xf numFmtId="0" fontId="13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24" borderId="8" applyNumberFormat="0" applyAlignment="0" applyProtection="0"/>
    <xf numFmtId="0" fontId="46" fillId="35" borderId="5" applyNumberFormat="0" applyAlignment="0" applyProtection="0"/>
    <xf numFmtId="0" fontId="0" fillId="36" borderId="9" applyNumberFormat="0" applyFon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189" fontId="4" fillId="0" borderId="19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4" fontId="1" fillId="2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left" vertical="center"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22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4" t="s">
        <v>104</v>
      </c>
    </row>
    <row r="2" spans="1:253" s="3" customFormat="1" ht="26.25" customHeight="1">
      <c r="A2" s="123" t="s">
        <v>66</v>
      </c>
      <c r="B2" s="123"/>
      <c r="C2" s="123"/>
      <c r="D2" s="123"/>
      <c r="E2" s="123"/>
      <c r="F2" s="1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75" customHeight="1">
      <c r="A3" s="4" t="s">
        <v>169</v>
      </c>
      <c r="B3" s="4"/>
      <c r="C3" s="2"/>
      <c r="D3" s="2"/>
      <c r="E3" s="1"/>
      <c r="F3" s="5" t="s">
        <v>96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122" t="s">
        <v>9</v>
      </c>
      <c r="B4" s="122"/>
      <c r="C4" s="122" t="s">
        <v>25</v>
      </c>
      <c r="D4" s="122"/>
      <c r="E4" s="122"/>
      <c r="F4" s="1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16" t="s">
        <v>69</v>
      </c>
      <c r="B5" s="16" t="s">
        <v>90</v>
      </c>
      <c r="C5" s="16" t="s">
        <v>69</v>
      </c>
      <c r="D5" s="16" t="s">
        <v>37</v>
      </c>
      <c r="E5" s="20" t="s">
        <v>163</v>
      </c>
      <c r="F5" s="20" t="s">
        <v>194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21" t="s">
        <v>189</v>
      </c>
      <c r="B6" s="24"/>
      <c r="C6" s="22" t="s">
        <v>76</v>
      </c>
      <c r="D6" s="23">
        <f>SUM(D7:D31)</f>
        <v>507.506969</v>
      </c>
      <c r="E6" s="55">
        <f>SUM(E7:E31)</f>
        <v>507.506969</v>
      </c>
      <c r="F6" s="55">
        <f>SUM(F7:F31)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21" t="s">
        <v>174</v>
      </c>
      <c r="B7" s="24"/>
      <c r="C7" s="88" t="s">
        <v>103</v>
      </c>
      <c r="D7" s="59">
        <f aca="true" t="shared" si="0" ref="D7:D31">E7+F7</f>
        <v>440.662969</v>
      </c>
      <c r="E7" s="98">
        <v>440.662969</v>
      </c>
      <c r="F7" s="95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25"/>
      <c r="B8" s="24"/>
      <c r="C8" s="88" t="s">
        <v>114</v>
      </c>
      <c r="D8" s="59">
        <f t="shared" si="0"/>
        <v>0</v>
      </c>
      <c r="E8" s="98">
        <v>0</v>
      </c>
      <c r="F8" s="95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26" t="s">
        <v>81</v>
      </c>
      <c r="B9" s="24">
        <f>B10+B13</f>
        <v>507.51</v>
      </c>
      <c r="C9" s="88" t="s">
        <v>180</v>
      </c>
      <c r="D9" s="59">
        <f t="shared" si="0"/>
        <v>0</v>
      </c>
      <c r="E9" s="98">
        <v>0</v>
      </c>
      <c r="F9" s="95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21" t="s">
        <v>80</v>
      </c>
      <c r="B10" s="55">
        <f>B11+B12</f>
        <v>507.51</v>
      </c>
      <c r="C10" s="88" t="s">
        <v>18</v>
      </c>
      <c r="D10" s="59">
        <f t="shared" si="0"/>
        <v>0</v>
      </c>
      <c r="E10" s="98">
        <v>0</v>
      </c>
      <c r="F10" s="95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56" t="s">
        <v>28</v>
      </c>
      <c r="B11" s="55">
        <v>507.51</v>
      </c>
      <c r="C11" s="89" t="s">
        <v>178</v>
      </c>
      <c r="D11" s="59">
        <f t="shared" si="0"/>
        <v>0</v>
      </c>
      <c r="E11" s="98">
        <v>0</v>
      </c>
      <c r="F11" s="95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56" t="s">
        <v>86</v>
      </c>
      <c r="B12" s="55">
        <v>0</v>
      </c>
      <c r="C12" s="89" t="s">
        <v>17</v>
      </c>
      <c r="D12" s="59">
        <f t="shared" si="0"/>
        <v>0</v>
      </c>
      <c r="E12" s="98">
        <v>0</v>
      </c>
      <c r="F12" s="95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57" t="s">
        <v>192</v>
      </c>
      <c r="B13" s="24">
        <v>0</v>
      </c>
      <c r="C13" s="89" t="s">
        <v>19</v>
      </c>
      <c r="D13" s="59">
        <f t="shared" si="0"/>
        <v>0</v>
      </c>
      <c r="E13" s="98">
        <v>0</v>
      </c>
      <c r="F13" s="95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21"/>
      <c r="B14" s="64"/>
      <c r="C14" s="88" t="s">
        <v>57</v>
      </c>
      <c r="D14" s="61">
        <f t="shared" si="0"/>
        <v>49.704466</v>
      </c>
      <c r="E14" s="98">
        <v>49.704466</v>
      </c>
      <c r="F14" s="95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22"/>
      <c r="B15" s="24"/>
      <c r="C15" s="90" t="s">
        <v>65</v>
      </c>
      <c r="D15" s="61">
        <f t="shared" si="0"/>
        <v>0</v>
      </c>
      <c r="E15" s="98">
        <v>0</v>
      </c>
      <c r="F15" s="95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26"/>
      <c r="B16" s="24"/>
      <c r="C16" s="54" t="s">
        <v>125</v>
      </c>
      <c r="D16" s="63">
        <f t="shared" si="0"/>
        <v>8.139966</v>
      </c>
      <c r="E16" s="98">
        <v>8.139966</v>
      </c>
      <c r="F16" s="95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26"/>
      <c r="B17" s="24"/>
      <c r="C17" s="54" t="s">
        <v>117</v>
      </c>
      <c r="D17" s="59">
        <f t="shared" si="0"/>
        <v>0</v>
      </c>
      <c r="E17" s="98">
        <v>0</v>
      </c>
      <c r="F17" s="95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21"/>
      <c r="B18" s="24"/>
      <c r="C18" s="54" t="s">
        <v>168</v>
      </c>
      <c r="D18" s="59">
        <f t="shared" si="0"/>
        <v>0</v>
      </c>
      <c r="E18" s="98">
        <v>0</v>
      </c>
      <c r="F18" s="95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27"/>
      <c r="B19" s="24"/>
      <c r="C19" s="54" t="s">
        <v>95</v>
      </c>
      <c r="D19" s="59">
        <f t="shared" si="0"/>
        <v>0</v>
      </c>
      <c r="E19" s="98">
        <v>0</v>
      </c>
      <c r="F19" s="95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27"/>
      <c r="B20" s="24"/>
      <c r="C20" s="54" t="s">
        <v>118</v>
      </c>
      <c r="D20" s="59">
        <f t="shared" si="0"/>
        <v>0</v>
      </c>
      <c r="E20" s="98">
        <v>0</v>
      </c>
      <c r="F20" s="95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26"/>
      <c r="B21" s="23"/>
      <c r="C21" s="58" t="s">
        <v>124</v>
      </c>
      <c r="D21" s="59">
        <f t="shared" si="0"/>
        <v>0</v>
      </c>
      <c r="E21" s="98">
        <v>0</v>
      </c>
      <c r="F21" s="95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3" customFormat="1" ht="19.5" customHeight="1">
      <c r="A22" s="26"/>
      <c r="B22" s="23"/>
      <c r="C22" s="58" t="s">
        <v>148</v>
      </c>
      <c r="D22" s="59">
        <f t="shared" si="0"/>
        <v>0</v>
      </c>
      <c r="E22" s="98">
        <v>0</v>
      </c>
      <c r="F22" s="95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3" customFormat="1" ht="19.5" customHeight="1">
      <c r="A23" s="26"/>
      <c r="B23" s="23"/>
      <c r="C23" s="58" t="s">
        <v>132</v>
      </c>
      <c r="D23" s="59">
        <f t="shared" si="0"/>
        <v>0</v>
      </c>
      <c r="E23" s="98">
        <v>0</v>
      </c>
      <c r="F23" s="95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19.5" customHeight="1">
      <c r="A24" s="28"/>
      <c r="B24" s="24"/>
      <c r="C24" s="91" t="s">
        <v>63</v>
      </c>
      <c r="D24" s="59">
        <f t="shared" si="0"/>
        <v>0</v>
      </c>
      <c r="E24" s="98">
        <v>0</v>
      </c>
      <c r="F24" s="95">
        <v>0</v>
      </c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8" customFormat="1" ht="19.5" customHeight="1">
      <c r="A25" s="25"/>
      <c r="B25" s="30"/>
      <c r="C25" s="58" t="s">
        <v>142</v>
      </c>
      <c r="D25" s="59">
        <f t="shared" si="0"/>
        <v>0</v>
      </c>
      <c r="E25" s="98">
        <v>0</v>
      </c>
      <c r="F25" s="95">
        <v>0</v>
      </c>
      <c r="G25" s="1"/>
    </row>
    <row r="26" spans="1:7" s="8" customFormat="1" ht="19.5" customHeight="1">
      <c r="A26" s="25"/>
      <c r="B26" s="29"/>
      <c r="C26" s="91" t="s">
        <v>197</v>
      </c>
      <c r="D26" s="59">
        <f t="shared" si="0"/>
        <v>8.999568</v>
      </c>
      <c r="E26" s="98">
        <v>8.999568</v>
      </c>
      <c r="F26" s="95">
        <v>0</v>
      </c>
      <c r="G26" s="19"/>
    </row>
    <row r="27" spans="1:7" ht="19.5" customHeight="1">
      <c r="A27" s="25"/>
      <c r="B27" s="30"/>
      <c r="C27" s="58" t="s">
        <v>187</v>
      </c>
      <c r="D27" s="59">
        <f t="shared" si="0"/>
        <v>0</v>
      </c>
      <c r="E27" s="98">
        <v>0</v>
      </c>
      <c r="F27" s="95">
        <v>0</v>
      </c>
      <c r="G27" s="19"/>
    </row>
    <row r="28" spans="1:7" ht="19.5" customHeight="1">
      <c r="A28" s="25"/>
      <c r="B28" s="29"/>
      <c r="C28" s="92" t="s">
        <v>23</v>
      </c>
      <c r="D28" s="59">
        <f t="shared" si="0"/>
        <v>0</v>
      </c>
      <c r="E28" s="100">
        <v>0</v>
      </c>
      <c r="F28" s="68">
        <v>0</v>
      </c>
      <c r="G28" s="19"/>
    </row>
    <row r="29" spans="1:6" ht="19.5" customHeight="1">
      <c r="A29" s="25"/>
      <c r="B29" s="29"/>
      <c r="C29" s="58" t="s">
        <v>8</v>
      </c>
      <c r="D29" s="59">
        <f t="shared" si="0"/>
        <v>0</v>
      </c>
      <c r="E29" s="99">
        <v>0</v>
      </c>
      <c r="F29" s="96">
        <v>0</v>
      </c>
    </row>
    <row r="30" spans="1:7" ht="19.5" customHeight="1">
      <c r="A30" s="25"/>
      <c r="B30" s="29"/>
      <c r="C30" s="58" t="s">
        <v>133</v>
      </c>
      <c r="D30" s="59">
        <f t="shared" si="0"/>
        <v>0</v>
      </c>
      <c r="E30" s="101">
        <v>0</v>
      </c>
      <c r="F30" s="100">
        <v>0</v>
      </c>
      <c r="G30" s="19"/>
    </row>
    <row r="31" spans="1:7" ht="19.5" customHeight="1">
      <c r="A31" s="25"/>
      <c r="B31" s="29"/>
      <c r="C31" s="93" t="s">
        <v>60</v>
      </c>
      <c r="D31" s="61">
        <f t="shared" si="0"/>
        <v>0</v>
      </c>
      <c r="E31" s="99">
        <v>0</v>
      </c>
      <c r="F31" s="97">
        <v>0</v>
      </c>
      <c r="G31" s="19"/>
    </row>
    <row r="32" spans="1:8" ht="19.5" customHeight="1">
      <c r="A32" s="25"/>
      <c r="B32" s="65"/>
      <c r="C32" s="69"/>
      <c r="D32" s="24"/>
      <c r="E32" s="68"/>
      <c r="F32" s="71"/>
      <c r="G32" s="19"/>
      <c r="H32" s="19"/>
    </row>
    <row r="33" spans="1:6" ht="19.5" customHeight="1">
      <c r="A33" s="25"/>
      <c r="B33" s="29"/>
      <c r="C33" s="66"/>
      <c r="D33" s="67"/>
      <c r="E33" s="70"/>
      <c r="F33" s="38"/>
    </row>
    <row r="34" spans="1:6" ht="19.5" customHeight="1">
      <c r="A34" s="25"/>
      <c r="B34" s="29"/>
      <c r="C34" s="31" t="s">
        <v>155</v>
      </c>
      <c r="D34" s="38">
        <f>D37-D6</f>
        <v>0.0030309999999644788</v>
      </c>
      <c r="E34" s="60">
        <f>E37-E6</f>
        <v>0.0030309999999644788</v>
      </c>
      <c r="F34" s="38">
        <f>F37-F6</f>
        <v>0</v>
      </c>
    </row>
    <row r="35" spans="1:6" ht="19.5" customHeight="1">
      <c r="A35" s="25"/>
      <c r="B35" s="29"/>
      <c r="C35" s="25"/>
      <c r="D35" s="38"/>
      <c r="E35" s="60"/>
      <c r="F35" s="38"/>
    </row>
    <row r="36" spans="1:6" ht="19.5" customHeight="1">
      <c r="A36" s="25"/>
      <c r="B36" s="29"/>
      <c r="C36" s="25"/>
      <c r="D36" s="38"/>
      <c r="E36" s="60"/>
      <c r="F36" s="38"/>
    </row>
    <row r="37" spans="1:6" ht="19.5" customHeight="1">
      <c r="A37" s="32" t="s">
        <v>14</v>
      </c>
      <c r="B37" s="39">
        <f>B6+B9</f>
        <v>507.51</v>
      </c>
      <c r="C37" s="32" t="s">
        <v>3</v>
      </c>
      <c r="D37" s="38">
        <f>B37</f>
        <v>507.51</v>
      </c>
      <c r="E37" s="60">
        <f>B10</f>
        <v>507.51</v>
      </c>
      <c r="F37" s="38">
        <f>B13</f>
        <v>0</v>
      </c>
    </row>
    <row r="38" spans="1:2" ht="19.5" customHeight="1">
      <c r="A38" s="18" t="s">
        <v>146</v>
      </c>
      <c r="B38" s="18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5" t="s">
        <v>154</v>
      </c>
    </row>
    <row r="2" spans="1:5" ht="22.5">
      <c r="A2" s="123" t="s">
        <v>94</v>
      </c>
      <c r="B2" s="123"/>
      <c r="C2" s="123"/>
      <c r="D2" s="123"/>
      <c r="E2" s="123"/>
    </row>
    <row r="3" spans="1:5" ht="22.5" customHeight="1">
      <c r="A3" s="10" t="s">
        <v>169</v>
      </c>
      <c r="B3" s="85"/>
      <c r="C3" s="85"/>
      <c r="D3" s="85"/>
      <c r="E3" s="11" t="s">
        <v>96</v>
      </c>
    </row>
    <row r="4" spans="1:5" ht="21" customHeight="1">
      <c r="A4" s="124" t="s">
        <v>64</v>
      </c>
      <c r="B4" s="124"/>
      <c r="C4" s="125" t="s">
        <v>90</v>
      </c>
      <c r="D4" s="125"/>
      <c r="E4" s="125"/>
    </row>
    <row r="5" spans="1:5" ht="21" customHeight="1">
      <c r="A5" s="34" t="s">
        <v>193</v>
      </c>
      <c r="B5" s="34" t="s">
        <v>56</v>
      </c>
      <c r="C5" s="33" t="s">
        <v>37</v>
      </c>
      <c r="D5" s="33" t="s">
        <v>12</v>
      </c>
      <c r="E5" s="33" t="s">
        <v>112</v>
      </c>
    </row>
    <row r="6" spans="1:5" ht="19.5" customHeight="1">
      <c r="A6" s="105"/>
      <c r="B6" s="104" t="s">
        <v>37</v>
      </c>
      <c r="C6" s="103">
        <v>507.506969</v>
      </c>
      <c r="D6" s="102">
        <v>177.506969</v>
      </c>
      <c r="E6" s="103">
        <v>330</v>
      </c>
    </row>
    <row r="7" spans="1:5" ht="19.5" customHeight="1">
      <c r="A7" s="105" t="s">
        <v>188</v>
      </c>
      <c r="B7" s="104" t="s">
        <v>26</v>
      </c>
      <c r="C7" s="103">
        <v>440.662969</v>
      </c>
      <c r="D7" s="102">
        <v>110.662969</v>
      </c>
      <c r="E7" s="103">
        <v>330</v>
      </c>
    </row>
    <row r="8" spans="1:5" ht="19.5" customHeight="1">
      <c r="A8" s="105" t="s">
        <v>130</v>
      </c>
      <c r="B8" s="104" t="s">
        <v>121</v>
      </c>
      <c r="C8" s="103">
        <v>440.662969</v>
      </c>
      <c r="D8" s="102">
        <v>110.662969</v>
      </c>
      <c r="E8" s="103">
        <v>330</v>
      </c>
    </row>
    <row r="9" spans="1:5" ht="19.5" customHeight="1">
      <c r="A9" s="105" t="s">
        <v>97</v>
      </c>
      <c r="B9" s="104" t="s">
        <v>147</v>
      </c>
      <c r="C9" s="103">
        <v>110.662969</v>
      </c>
      <c r="D9" s="102">
        <v>110.662969</v>
      </c>
      <c r="E9" s="103">
        <v>0</v>
      </c>
    </row>
    <row r="10" spans="1:6" ht="19.5" customHeight="1">
      <c r="A10" s="105" t="s">
        <v>46</v>
      </c>
      <c r="B10" s="104" t="s">
        <v>177</v>
      </c>
      <c r="C10" s="103">
        <v>185</v>
      </c>
      <c r="D10" s="102">
        <v>0</v>
      </c>
      <c r="E10" s="103">
        <v>185</v>
      </c>
      <c r="F10" s="19"/>
    </row>
    <row r="11" spans="1:7" ht="19.5" customHeight="1">
      <c r="A11" s="105" t="s">
        <v>136</v>
      </c>
      <c r="B11" s="104" t="s">
        <v>150</v>
      </c>
      <c r="C11" s="103">
        <v>145</v>
      </c>
      <c r="D11" s="102">
        <v>0</v>
      </c>
      <c r="E11" s="103">
        <v>145</v>
      </c>
      <c r="F11" s="19"/>
      <c r="G11" s="19"/>
    </row>
    <row r="12" spans="1:5" s="12" customFormat="1" ht="19.5" customHeight="1">
      <c r="A12" s="105" t="s">
        <v>40</v>
      </c>
      <c r="B12" s="104" t="s">
        <v>134</v>
      </c>
      <c r="C12" s="103">
        <v>49.704466</v>
      </c>
      <c r="D12" s="102">
        <v>49.704466</v>
      </c>
      <c r="E12" s="103">
        <v>0</v>
      </c>
    </row>
    <row r="13" spans="1:6" ht="19.5" customHeight="1">
      <c r="A13" s="105" t="s">
        <v>59</v>
      </c>
      <c r="B13" s="104" t="s">
        <v>170</v>
      </c>
      <c r="C13" s="103">
        <v>15.299266</v>
      </c>
      <c r="D13" s="102">
        <v>15.299266</v>
      </c>
      <c r="E13" s="103">
        <v>0</v>
      </c>
      <c r="F13" s="19"/>
    </row>
    <row r="14" spans="1:5" ht="19.5" customHeight="1">
      <c r="A14" s="105" t="s">
        <v>182</v>
      </c>
      <c r="B14" s="104" t="s">
        <v>45</v>
      </c>
      <c r="C14" s="103">
        <v>15.299266</v>
      </c>
      <c r="D14" s="102">
        <v>15.299266</v>
      </c>
      <c r="E14" s="103">
        <v>0</v>
      </c>
    </row>
    <row r="15" spans="1:5" ht="19.5" customHeight="1">
      <c r="A15" s="105" t="s">
        <v>158</v>
      </c>
      <c r="B15" s="104" t="s">
        <v>109</v>
      </c>
      <c r="C15" s="103">
        <v>33.8772</v>
      </c>
      <c r="D15" s="102">
        <v>33.8772</v>
      </c>
      <c r="E15" s="103">
        <v>0</v>
      </c>
    </row>
    <row r="16" spans="1:5" ht="19.5" customHeight="1">
      <c r="A16" s="105" t="s">
        <v>78</v>
      </c>
      <c r="B16" s="104" t="s">
        <v>58</v>
      </c>
      <c r="C16" s="103">
        <v>33.8772</v>
      </c>
      <c r="D16" s="102">
        <v>33.8772</v>
      </c>
      <c r="E16" s="103">
        <v>0</v>
      </c>
    </row>
    <row r="17" spans="1:5" ht="19.5" customHeight="1">
      <c r="A17" s="105" t="s">
        <v>7</v>
      </c>
      <c r="B17" s="104" t="s">
        <v>141</v>
      </c>
      <c r="C17" s="103">
        <v>0.528</v>
      </c>
      <c r="D17" s="102">
        <v>0.528</v>
      </c>
      <c r="E17" s="103">
        <v>0</v>
      </c>
    </row>
    <row r="18" spans="1:5" ht="19.5" customHeight="1">
      <c r="A18" s="105" t="s">
        <v>67</v>
      </c>
      <c r="B18" s="104" t="s">
        <v>51</v>
      </c>
      <c r="C18" s="103">
        <v>0.528</v>
      </c>
      <c r="D18" s="102">
        <v>0.528</v>
      </c>
      <c r="E18" s="103">
        <v>0</v>
      </c>
    </row>
    <row r="19" spans="1:5" ht="19.5" customHeight="1">
      <c r="A19" s="105" t="s">
        <v>82</v>
      </c>
      <c r="B19" s="104" t="s">
        <v>22</v>
      </c>
      <c r="C19" s="103">
        <v>8.139966</v>
      </c>
      <c r="D19" s="102">
        <v>8.139966</v>
      </c>
      <c r="E19" s="103">
        <v>0</v>
      </c>
    </row>
    <row r="20" spans="1:5" ht="19.5" customHeight="1">
      <c r="A20" s="105" t="s">
        <v>41</v>
      </c>
      <c r="B20" s="104" t="s">
        <v>85</v>
      </c>
      <c r="C20" s="103">
        <v>8.139966</v>
      </c>
      <c r="D20" s="102">
        <v>8.139966</v>
      </c>
      <c r="E20" s="103">
        <v>0</v>
      </c>
    </row>
    <row r="21" spans="1:5" ht="19.5" customHeight="1">
      <c r="A21" s="105" t="s">
        <v>2</v>
      </c>
      <c r="B21" s="104" t="s">
        <v>27</v>
      </c>
      <c r="C21" s="103">
        <v>8.139966</v>
      </c>
      <c r="D21" s="102">
        <v>8.139966</v>
      </c>
      <c r="E21" s="103">
        <v>0</v>
      </c>
    </row>
    <row r="22" spans="1:5" ht="19.5" customHeight="1">
      <c r="A22" s="105" t="s">
        <v>70</v>
      </c>
      <c r="B22" s="104" t="s">
        <v>165</v>
      </c>
      <c r="C22" s="103">
        <v>8.999568</v>
      </c>
      <c r="D22" s="102">
        <v>8.999568</v>
      </c>
      <c r="E22" s="103">
        <v>0</v>
      </c>
    </row>
    <row r="23" spans="1:5" ht="19.5" customHeight="1">
      <c r="A23" s="105" t="s">
        <v>92</v>
      </c>
      <c r="B23" s="104" t="s">
        <v>24</v>
      </c>
      <c r="C23" s="103">
        <v>8.999568</v>
      </c>
      <c r="D23" s="102">
        <v>8.999568</v>
      </c>
      <c r="E23" s="103">
        <v>0</v>
      </c>
    </row>
    <row r="24" spans="1:5" ht="19.5" customHeight="1">
      <c r="A24" s="105" t="s">
        <v>140</v>
      </c>
      <c r="B24" s="104" t="s">
        <v>196</v>
      </c>
      <c r="C24" s="103">
        <v>8.999568</v>
      </c>
      <c r="D24" s="102">
        <v>8.999568</v>
      </c>
      <c r="E24" s="103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48" t="s">
        <v>5</v>
      </c>
    </row>
    <row r="2" spans="1:3" ht="22.5">
      <c r="A2" s="129" t="s">
        <v>184</v>
      </c>
      <c r="B2" s="129"/>
      <c r="C2" s="129"/>
    </row>
    <row r="3" spans="1:3" ht="21.75" customHeight="1">
      <c r="A3" s="48" t="s">
        <v>169</v>
      </c>
      <c r="B3" s="36"/>
      <c r="C3" s="15" t="s">
        <v>96</v>
      </c>
    </row>
    <row r="4" spans="1:3" ht="21" customHeight="1">
      <c r="A4" s="126" t="s">
        <v>84</v>
      </c>
      <c r="B4" s="126"/>
      <c r="C4" s="127" t="s">
        <v>90</v>
      </c>
    </row>
    <row r="5" spans="1:3" ht="21" customHeight="1">
      <c r="A5" s="44" t="s">
        <v>193</v>
      </c>
      <c r="B5" s="37" t="s">
        <v>56</v>
      </c>
      <c r="C5" s="128"/>
    </row>
    <row r="6" spans="1:3" ht="19.5" customHeight="1">
      <c r="A6" s="107"/>
      <c r="B6" s="106" t="s">
        <v>37</v>
      </c>
      <c r="C6" s="24">
        <v>177.506969</v>
      </c>
    </row>
    <row r="7" spans="1:4" ht="19.5" customHeight="1">
      <c r="A7" s="107" t="s">
        <v>152</v>
      </c>
      <c r="B7" s="106" t="s">
        <v>102</v>
      </c>
      <c r="C7" s="24">
        <v>103.675932</v>
      </c>
      <c r="D7" s="36"/>
    </row>
    <row r="8" spans="1:4" ht="19.5" customHeight="1">
      <c r="A8" s="107" t="s">
        <v>13</v>
      </c>
      <c r="B8" s="106" t="s">
        <v>166</v>
      </c>
      <c r="C8" s="24">
        <v>39.9192</v>
      </c>
      <c r="D8" s="36"/>
    </row>
    <row r="9" spans="1:6" ht="19.5" customHeight="1">
      <c r="A9" s="107" t="s">
        <v>68</v>
      </c>
      <c r="B9" s="106" t="s">
        <v>91</v>
      </c>
      <c r="C9" s="24">
        <v>35.0772</v>
      </c>
      <c r="D9" s="36"/>
      <c r="E9" s="36"/>
      <c r="F9" s="36"/>
    </row>
    <row r="10" spans="1:3" ht="19.5" customHeight="1">
      <c r="A10" s="107" t="s">
        <v>122</v>
      </c>
      <c r="B10" s="106" t="s">
        <v>195</v>
      </c>
      <c r="C10" s="24">
        <v>3.1763</v>
      </c>
    </row>
    <row r="11" spans="1:3" ht="19.5" customHeight="1">
      <c r="A11" s="107" t="s">
        <v>172</v>
      </c>
      <c r="B11" s="106" t="s">
        <v>34</v>
      </c>
      <c r="C11" s="24">
        <v>23.439232</v>
      </c>
    </row>
    <row r="12" spans="1:3" ht="19.5" customHeight="1">
      <c r="A12" s="107" t="s">
        <v>159</v>
      </c>
      <c r="B12" s="106" t="s">
        <v>79</v>
      </c>
      <c r="C12" s="24">
        <v>2.064</v>
      </c>
    </row>
    <row r="13" spans="1:3" ht="19.5" customHeight="1">
      <c r="A13" s="107" t="s">
        <v>101</v>
      </c>
      <c r="B13" s="106" t="s">
        <v>129</v>
      </c>
      <c r="C13" s="24">
        <v>30.354269</v>
      </c>
    </row>
    <row r="14" spans="1:3" ht="19.5" customHeight="1">
      <c r="A14" s="107" t="s">
        <v>127</v>
      </c>
      <c r="B14" s="106" t="s">
        <v>191</v>
      </c>
      <c r="C14" s="24">
        <v>5.999712</v>
      </c>
    </row>
    <row r="15" spans="1:3" ht="19.5" customHeight="1">
      <c r="A15" s="107" t="s">
        <v>71</v>
      </c>
      <c r="B15" s="106" t="s">
        <v>83</v>
      </c>
      <c r="C15" s="24">
        <v>10</v>
      </c>
    </row>
    <row r="16" spans="1:3" ht="19.5" customHeight="1">
      <c r="A16" s="107" t="s">
        <v>108</v>
      </c>
      <c r="B16" s="106" t="s">
        <v>135</v>
      </c>
      <c r="C16" s="24">
        <v>5</v>
      </c>
    </row>
    <row r="17" spans="1:3" ht="19.5" customHeight="1">
      <c r="A17" s="107" t="s">
        <v>44</v>
      </c>
      <c r="B17" s="106" t="s">
        <v>120</v>
      </c>
      <c r="C17" s="24">
        <v>0.899957</v>
      </c>
    </row>
    <row r="18" spans="1:3" ht="19.5" customHeight="1">
      <c r="A18" s="107" t="s">
        <v>190</v>
      </c>
      <c r="B18" s="106" t="s">
        <v>98</v>
      </c>
      <c r="C18" s="24">
        <v>0.0546</v>
      </c>
    </row>
    <row r="19" spans="1:3" ht="19.5" customHeight="1">
      <c r="A19" s="107" t="s">
        <v>107</v>
      </c>
      <c r="B19" s="106" t="s">
        <v>87</v>
      </c>
      <c r="C19" s="24">
        <v>8.4</v>
      </c>
    </row>
    <row r="20" spans="1:3" ht="19.5" customHeight="1">
      <c r="A20" s="107" t="s">
        <v>49</v>
      </c>
      <c r="B20" s="106" t="s">
        <v>6</v>
      </c>
      <c r="C20" s="24">
        <v>43.476768</v>
      </c>
    </row>
    <row r="21" spans="1:3" ht="19.5" customHeight="1">
      <c r="A21" s="107" t="s">
        <v>20</v>
      </c>
      <c r="B21" s="106" t="s">
        <v>54</v>
      </c>
      <c r="C21" s="24">
        <v>33.8772</v>
      </c>
    </row>
    <row r="22" spans="1:3" ht="19.5" customHeight="1">
      <c r="A22" s="107" t="s">
        <v>75</v>
      </c>
      <c r="B22" s="106" t="s">
        <v>33</v>
      </c>
      <c r="C22" s="24">
        <v>0.528</v>
      </c>
    </row>
    <row r="23" spans="1:3" ht="19.5" customHeight="1">
      <c r="A23" s="107" t="s">
        <v>74</v>
      </c>
      <c r="B23" s="106" t="s">
        <v>11</v>
      </c>
      <c r="C23" s="24">
        <v>0.072</v>
      </c>
    </row>
    <row r="24" spans="1:3" ht="19.5" customHeight="1">
      <c r="A24" s="107" t="s">
        <v>32</v>
      </c>
      <c r="B24" s="106" t="s">
        <v>153</v>
      </c>
      <c r="C24" s="24">
        <v>8.999568</v>
      </c>
    </row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53</v>
      </c>
    </row>
    <row r="2" spans="1:6" ht="22.5">
      <c r="A2" s="47" t="s">
        <v>111</v>
      </c>
      <c r="B2" s="72"/>
      <c r="C2" s="72"/>
      <c r="D2" s="72"/>
      <c r="E2" s="72"/>
      <c r="F2" s="72"/>
    </row>
    <row r="3" spans="1:6" ht="18.75" customHeight="1">
      <c r="A3" s="108" t="s">
        <v>0</v>
      </c>
      <c r="B3" s="6"/>
      <c r="C3" s="6"/>
      <c r="D3" s="6"/>
      <c r="E3" s="6"/>
      <c r="F3" s="43" t="s">
        <v>96</v>
      </c>
    </row>
    <row r="4" spans="1:6" ht="20.25" customHeight="1">
      <c r="A4" s="134" t="s">
        <v>193</v>
      </c>
      <c r="B4" s="131" t="s">
        <v>56</v>
      </c>
      <c r="C4" s="130" t="s">
        <v>144</v>
      </c>
      <c r="D4" s="130" t="s">
        <v>29</v>
      </c>
      <c r="E4" s="130"/>
      <c r="F4" s="130"/>
    </row>
    <row r="5" spans="1:6" ht="18" customHeight="1">
      <c r="A5" s="135"/>
      <c r="B5" s="132"/>
      <c r="C5" s="133"/>
      <c r="D5" s="33" t="s">
        <v>37</v>
      </c>
      <c r="E5" s="33" t="s">
        <v>12</v>
      </c>
      <c r="F5" s="33" t="s">
        <v>112</v>
      </c>
    </row>
    <row r="6" spans="1:6" ht="20.25" customHeight="1">
      <c r="A6" s="104"/>
      <c r="B6" s="109"/>
      <c r="C6" s="110"/>
      <c r="D6" s="110"/>
      <c r="E6" s="110"/>
      <c r="F6" s="111"/>
    </row>
    <row r="7" spans="1:6" ht="20.25" customHeight="1">
      <c r="A7" s="19"/>
      <c r="B7" s="19"/>
      <c r="D7" s="19"/>
      <c r="E7" s="36"/>
      <c r="F7" s="19"/>
    </row>
    <row r="8" spans="1:6" ht="20.25" customHeight="1">
      <c r="A8" s="36"/>
      <c r="B8" s="36"/>
      <c r="C8"/>
      <c r="D8" s="36"/>
      <c r="E8" s="36"/>
      <c r="F8" s="36"/>
    </row>
    <row r="9" spans="1:6" ht="20.25" customHeight="1">
      <c r="A9" s="36"/>
      <c r="B9" s="36"/>
      <c r="C9"/>
      <c r="D9" s="36"/>
      <c r="E9" s="36"/>
      <c r="F9" s="36"/>
    </row>
    <row r="10" spans="1:6" ht="20.25" customHeight="1">
      <c r="A10"/>
      <c r="B10" s="36"/>
      <c r="C10"/>
      <c r="D10" s="36"/>
      <c r="E10" s="36"/>
      <c r="F10"/>
    </row>
    <row r="11" spans="1:6" ht="20.25" customHeight="1">
      <c r="A11"/>
      <c r="B11" s="36"/>
      <c r="C11" s="36"/>
      <c r="D11" s="36"/>
      <c r="E11" s="36"/>
      <c r="F11"/>
    </row>
    <row r="12" spans="1:6" ht="20.25" customHeight="1">
      <c r="A12"/>
      <c r="B12" s="36"/>
      <c r="C12"/>
      <c r="D12"/>
      <c r="E12"/>
      <c r="F12"/>
    </row>
    <row r="13" spans="1:6" ht="20.25" customHeight="1">
      <c r="A13"/>
      <c r="B13" s="36"/>
      <c r="C13"/>
      <c r="D13"/>
      <c r="E13"/>
      <c r="F13"/>
    </row>
    <row r="14" spans="1:6" ht="20.25" customHeight="1">
      <c r="A14"/>
      <c r="B14" s="36"/>
      <c r="C14" s="36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4" t="s">
        <v>105</v>
      </c>
    </row>
    <row r="2" spans="1:252" s="3" customFormat="1" ht="26.25" customHeight="1">
      <c r="A2" s="123" t="s">
        <v>119</v>
      </c>
      <c r="B2" s="123"/>
      <c r="C2" s="123"/>
      <c r="D2" s="12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169</v>
      </c>
      <c r="B3" s="4"/>
      <c r="C3" s="2"/>
      <c r="D3" s="5" t="s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22" t="s">
        <v>176</v>
      </c>
      <c r="B4" s="122"/>
      <c r="C4" s="122" t="s">
        <v>25</v>
      </c>
      <c r="D4" s="12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6" t="s">
        <v>69</v>
      </c>
      <c r="B5" s="73" t="s">
        <v>90</v>
      </c>
      <c r="C5" s="16" t="s">
        <v>69</v>
      </c>
      <c r="D5" s="73" t="s">
        <v>90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3" customFormat="1" ht="21.75" customHeight="1">
      <c r="A6" s="74" t="s">
        <v>171</v>
      </c>
      <c r="B6" s="114">
        <v>507.51</v>
      </c>
      <c r="C6" s="80" t="s">
        <v>88</v>
      </c>
      <c r="D6" s="112">
        <v>440.662969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1.75" customHeight="1">
      <c r="A7" s="74" t="s">
        <v>113</v>
      </c>
      <c r="B7" s="114">
        <v>0</v>
      </c>
      <c r="C7" s="80" t="s">
        <v>38</v>
      </c>
      <c r="D7" s="112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3" customFormat="1" ht="21.75" customHeight="1">
      <c r="A8" s="57" t="s">
        <v>16</v>
      </c>
      <c r="B8" s="41">
        <v>0</v>
      </c>
      <c r="C8" s="80" t="s">
        <v>61</v>
      </c>
      <c r="D8" s="112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3" customFormat="1" ht="21.75" customHeight="1">
      <c r="A9" s="22" t="s">
        <v>173</v>
      </c>
      <c r="B9" s="76">
        <f>SUM(B10:B14)</f>
        <v>0</v>
      </c>
      <c r="C9" s="62" t="s">
        <v>137</v>
      </c>
      <c r="D9" s="112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3" customFormat="1" ht="21.75" customHeight="1">
      <c r="A10" s="57" t="s">
        <v>128</v>
      </c>
      <c r="B10" s="114">
        <v>0</v>
      </c>
      <c r="C10" s="80" t="s">
        <v>55</v>
      </c>
      <c r="D10" s="112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3" customFormat="1" ht="21.75" customHeight="1">
      <c r="A11" s="57" t="s">
        <v>126</v>
      </c>
      <c r="B11" s="114">
        <v>0</v>
      </c>
      <c r="C11" s="80" t="s">
        <v>99</v>
      </c>
      <c r="D11" s="112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3" customFormat="1" ht="21.75" customHeight="1">
      <c r="A12" s="57" t="s">
        <v>186</v>
      </c>
      <c r="B12" s="114">
        <v>0</v>
      </c>
      <c r="C12" s="80" t="s">
        <v>157</v>
      </c>
      <c r="D12" s="112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3" customFormat="1" ht="21.75" customHeight="1">
      <c r="A13" s="57" t="s">
        <v>143</v>
      </c>
      <c r="B13" s="114">
        <v>0</v>
      </c>
      <c r="C13" s="80" t="s">
        <v>62</v>
      </c>
      <c r="D13" s="112">
        <v>49.704466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3" customFormat="1" ht="21.75" customHeight="1">
      <c r="A14" s="57" t="s">
        <v>131</v>
      </c>
      <c r="B14" s="41">
        <v>0</v>
      </c>
      <c r="C14" s="80" t="s">
        <v>43</v>
      </c>
      <c r="D14" s="112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3" customFormat="1" ht="21.75" customHeight="1">
      <c r="A15" s="25"/>
      <c r="B15" s="75"/>
      <c r="C15" s="62" t="s">
        <v>30</v>
      </c>
      <c r="D15" s="112">
        <v>8.139966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3" customFormat="1" ht="21.75" customHeight="1">
      <c r="A16" s="26"/>
      <c r="B16" s="41"/>
      <c r="C16" s="62" t="s">
        <v>162</v>
      </c>
      <c r="D16" s="112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3" customFormat="1" ht="21.75" customHeight="1">
      <c r="A17" s="25"/>
      <c r="B17" s="41"/>
      <c r="C17" s="62" t="s">
        <v>179</v>
      </c>
      <c r="D17" s="112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3" customFormat="1" ht="21.75" customHeight="1">
      <c r="A18" s="21"/>
      <c r="B18" s="41"/>
      <c r="C18" s="62" t="s">
        <v>149</v>
      </c>
      <c r="D18" s="112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3" customFormat="1" ht="21.75" customHeight="1">
      <c r="A19" s="21"/>
      <c r="B19" s="41"/>
      <c r="C19" s="62" t="s">
        <v>160</v>
      </c>
      <c r="D19" s="112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3" customFormat="1" ht="21.75" customHeight="1">
      <c r="A20" s="21"/>
      <c r="B20" s="41"/>
      <c r="C20" s="81" t="s">
        <v>77</v>
      </c>
      <c r="D20" s="112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3" customFormat="1" ht="21.75" customHeight="1">
      <c r="A21" s="25"/>
      <c r="B21" s="41"/>
      <c r="C21" s="81" t="s">
        <v>72</v>
      </c>
      <c r="D21" s="112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3" customFormat="1" ht="21.75" customHeight="1">
      <c r="A22" s="25"/>
      <c r="B22" s="41"/>
      <c r="C22" s="81" t="s">
        <v>145</v>
      </c>
      <c r="D22" s="112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3" customFormat="1" ht="21.75" customHeight="1">
      <c r="A23" s="26"/>
      <c r="B23" s="40"/>
      <c r="C23" s="81" t="s">
        <v>48</v>
      </c>
      <c r="D23" s="112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3" customFormat="1" ht="21.75" customHeight="1">
      <c r="A24" s="26"/>
      <c r="B24" s="40"/>
      <c r="C24" s="81" t="s">
        <v>164</v>
      </c>
      <c r="D24" s="112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3" customFormat="1" ht="21.75" customHeight="1">
      <c r="A25" s="26"/>
      <c r="B25" s="40"/>
      <c r="C25" s="81" t="s">
        <v>161</v>
      </c>
      <c r="D25" s="112">
        <v>8.999568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7" customFormat="1" ht="21.75" customHeight="1">
      <c r="A26" s="28"/>
      <c r="B26" s="41"/>
      <c r="C26" s="81" t="s">
        <v>138</v>
      </c>
      <c r="D26" s="112">
        <v>0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12" s="8" customFormat="1" ht="21.75" customHeight="1">
      <c r="A27" s="25"/>
      <c r="B27" s="42"/>
      <c r="C27" s="82" t="s">
        <v>21</v>
      </c>
      <c r="D27" s="113">
        <v>0</v>
      </c>
      <c r="E27" s="19"/>
      <c r="F27" s="19"/>
      <c r="G27" s="19"/>
      <c r="J27" s="19"/>
      <c r="K27" s="19"/>
      <c r="L27" s="19"/>
    </row>
    <row r="28" spans="1:13" s="8" customFormat="1" ht="21.75" customHeight="1">
      <c r="A28" s="25"/>
      <c r="B28" s="42"/>
      <c r="C28" s="81" t="s">
        <v>151</v>
      </c>
      <c r="D28" s="116">
        <v>0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1.75" customHeight="1">
      <c r="A29" s="25"/>
      <c r="B29" s="42"/>
      <c r="C29" s="81" t="s">
        <v>185</v>
      </c>
      <c r="D29" s="113">
        <v>0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0" ht="21.75" customHeight="1">
      <c r="A30" s="25"/>
      <c r="B30" s="40"/>
      <c r="C30" s="81" t="s">
        <v>123</v>
      </c>
      <c r="D30" s="115">
        <v>0</v>
      </c>
      <c r="E30" s="19"/>
      <c r="F30" s="19"/>
      <c r="G30" s="19"/>
      <c r="H30" s="19"/>
      <c r="I30" s="19"/>
      <c r="J30" s="19"/>
    </row>
    <row r="31" spans="1:4" ht="21.75" customHeight="1">
      <c r="A31" s="25"/>
      <c r="B31" s="42"/>
      <c r="C31" s="25"/>
      <c r="D31" s="46"/>
    </row>
    <row r="32" spans="1:4" ht="21.75" customHeight="1">
      <c r="A32" s="25"/>
      <c r="B32" s="40"/>
      <c r="C32" s="25"/>
      <c r="D32" s="42"/>
    </row>
    <row r="33" spans="1:15" ht="21.75" customHeight="1">
      <c r="A33" s="17" t="s">
        <v>36</v>
      </c>
      <c r="B33" s="41">
        <f>SUM(B6:B9)</f>
        <v>507.51</v>
      </c>
      <c r="C33" s="17" t="s">
        <v>31</v>
      </c>
      <c r="D33" s="41">
        <f>SUM(D6:D30)</f>
        <v>507.506969</v>
      </c>
      <c r="E33" s="19"/>
      <c r="F33" s="19"/>
      <c r="O33" s="19"/>
    </row>
    <row r="34" spans="1:15" ht="21.75" customHeight="1">
      <c r="A34" s="25"/>
      <c r="B34" s="79"/>
      <c r="D34" s="79"/>
      <c r="O34" s="19"/>
    </row>
    <row r="35" spans="1:15" ht="21.75" customHeight="1">
      <c r="A35" s="45" t="s">
        <v>106</v>
      </c>
      <c r="B35" s="41">
        <v>0</v>
      </c>
      <c r="C35" s="78" t="s">
        <v>139</v>
      </c>
      <c r="D35" s="41">
        <f>B38-D33</f>
        <v>0.0030309999999644788</v>
      </c>
      <c r="O35" s="19"/>
    </row>
    <row r="36" spans="1:15" ht="21.75" customHeight="1">
      <c r="A36" s="25"/>
      <c r="B36" s="46"/>
      <c r="C36" s="77"/>
      <c r="D36" s="46"/>
      <c r="E36" s="19"/>
      <c r="N36" s="19"/>
      <c r="O36" s="19"/>
    </row>
    <row r="37" spans="1:14" ht="21.75" customHeight="1">
      <c r="A37" s="25"/>
      <c r="B37" s="40"/>
      <c r="C37" s="21"/>
      <c r="D37" s="40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4" ht="21.75" customHeight="1">
      <c r="A38" s="32" t="s">
        <v>14</v>
      </c>
      <c r="B38" s="41">
        <f>B33+B35</f>
        <v>507.51</v>
      </c>
      <c r="C38" s="32" t="s">
        <v>3</v>
      </c>
      <c r="D38" s="41">
        <f>B38</f>
        <v>507.51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4" t="s">
        <v>156</v>
      </c>
    </row>
    <row r="2" spans="1:13" ht="22.5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86" t="s">
        <v>169</v>
      </c>
      <c r="B3" s="86"/>
      <c r="C3" s="9"/>
      <c r="D3" s="9"/>
      <c r="E3" s="9"/>
      <c r="F3" s="9"/>
      <c r="G3" s="9"/>
      <c r="H3" s="9"/>
      <c r="I3" s="9"/>
      <c r="J3" s="9"/>
      <c r="K3" s="9"/>
      <c r="L3" s="139" t="s">
        <v>96</v>
      </c>
      <c r="M3" s="139"/>
    </row>
    <row r="4" spans="1:13" ht="19.5" customHeight="1">
      <c r="A4" s="136" t="s">
        <v>64</v>
      </c>
      <c r="B4" s="136"/>
      <c r="C4" s="130" t="s">
        <v>37</v>
      </c>
      <c r="D4" s="130" t="s">
        <v>110</v>
      </c>
      <c r="E4" s="130" t="s">
        <v>175</v>
      </c>
      <c r="F4" s="137" t="s">
        <v>167</v>
      </c>
      <c r="G4" s="130" t="s">
        <v>47</v>
      </c>
      <c r="H4" s="125" t="s">
        <v>115</v>
      </c>
      <c r="I4" s="125"/>
      <c r="J4" s="125"/>
      <c r="K4" s="125"/>
      <c r="L4" s="125"/>
      <c r="M4" s="125"/>
    </row>
    <row r="5" spans="1:13" ht="30.75" customHeight="1">
      <c r="A5" s="83" t="s">
        <v>193</v>
      </c>
      <c r="B5" s="83" t="s">
        <v>56</v>
      </c>
      <c r="C5" s="133"/>
      <c r="D5" s="133"/>
      <c r="E5" s="133"/>
      <c r="F5" s="138"/>
      <c r="G5" s="133"/>
      <c r="H5" s="84" t="s">
        <v>100</v>
      </c>
      <c r="I5" s="84" t="s">
        <v>183</v>
      </c>
      <c r="J5" s="84" t="s">
        <v>181</v>
      </c>
      <c r="K5" s="33" t="s">
        <v>15</v>
      </c>
      <c r="L5" s="33" t="s">
        <v>39</v>
      </c>
      <c r="M5" s="84" t="s">
        <v>50</v>
      </c>
    </row>
    <row r="6" spans="1:13" ht="19.5" customHeight="1">
      <c r="A6" s="118"/>
      <c r="B6" s="118" t="s">
        <v>37</v>
      </c>
      <c r="C6" s="110">
        <v>507.506969</v>
      </c>
      <c r="D6" s="110">
        <v>0</v>
      </c>
      <c r="E6" s="111">
        <v>507.506969</v>
      </c>
      <c r="F6" s="117">
        <v>0</v>
      </c>
      <c r="G6" s="110">
        <v>0</v>
      </c>
      <c r="H6" s="111">
        <v>0</v>
      </c>
      <c r="I6" s="117">
        <v>0</v>
      </c>
      <c r="J6" s="110">
        <v>0</v>
      </c>
      <c r="K6" s="110">
        <v>0</v>
      </c>
      <c r="L6" s="110">
        <v>0</v>
      </c>
      <c r="M6" s="111">
        <v>0</v>
      </c>
    </row>
    <row r="7" spans="1:13" ht="19.5" customHeight="1">
      <c r="A7" s="118" t="s">
        <v>188</v>
      </c>
      <c r="B7" s="118" t="s">
        <v>26</v>
      </c>
      <c r="C7" s="110">
        <v>440.662969</v>
      </c>
      <c r="D7" s="110">
        <v>0</v>
      </c>
      <c r="E7" s="111">
        <v>440.662969</v>
      </c>
      <c r="F7" s="117">
        <v>0</v>
      </c>
      <c r="G7" s="110">
        <v>0</v>
      </c>
      <c r="H7" s="111">
        <v>0</v>
      </c>
      <c r="I7" s="117">
        <v>0</v>
      </c>
      <c r="J7" s="110">
        <v>0</v>
      </c>
      <c r="K7" s="110">
        <v>0</v>
      </c>
      <c r="L7" s="110">
        <v>0</v>
      </c>
      <c r="M7" s="111">
        <v>0</v>
      </c>
    </row>
    <row r="8" spans="1:13" ht="19.5" customHeight="1">
      <c r="A8" s="118" t="s">
        <v>130</v>
      </c>
      <c r="B8" s="118" t="s">
        <v>121</v>
      </c>
      <c r="C8" s="110">
        <v>440.662969</v>
      </c>
      <c r="D8" s="110">
        <v>0</v>
      </c>
      <c r="E8" s="111">
        <v>440.662969</v>
      </c>
      <c r="F8" s="117">
        <v>0</v>
      </c>
      <c r="G8" s="110">
        <v>0</v>
      </c>
      <c r="H8" s="111">
        <v>0</v>
      </c>
      <c r="I8" s="117">
        <v>0</v>
      </c>
      <c r="J8" s="110">
        <v>0</v>
      </c>
      <c r="K8" s="110">
        <v>0</v>
      </c>
      <c r="L8" s="110">
        <v>0</v>
      </c>
      <c r="M8" s="111">
        <v>0</v>
      </c>
    </row>
    <row r="9" spans="1:13" ht="19.5" customHeight="1">
      <c r="A9" s="118" t="s">
        <v>97</v>
      </c>
      <c r="B9" s="118" t="s">
        <v>147</v>
      </c>
      <c r="C9" s="110">
        <v>110.662969</v>
      </c>
      <c r="D9" s="110">
        <v>0</v>
      </c>
      <c r="E9" s="111">
        <v>110.662969</v>
      </c>
      <c r="F9" s="117">
        <v>0</v>
      </c>
      <c r="G9" s="110">
        <v>0</v>
      </c>
      <c r="H9" s="111">
        <v>0</v>
      </c>
      <c r="I9" s="117">
        <v>0</v>
      </c>
      <c r="J9" s="110">
        <v>0</v>
      </c>
      <c r="K9" s="110">
        <v>0</v>
      </c>
      <c r="L9" s="110">
        <v>0</v>
      </c>
      <c r="M9" s="111">
        <v>0</v>
      </c>
    </row>
    <row r="10" spans="1:13" ht="19.5" customHeight="1">
      <c r="A10" s="118" t="s">
        <v>46</v>
      </c>
      <c r="B10" s="118" t="s">
        <v>177</v>
      </c>
      <c r="C10" s="110">
        <v>185</v>
      </c>
      <c r="D10" s="110">
        <v>0</v>
      </c>
      <c r="E10" s="111">
        <v>185</v>
      </c>
      <c r="F10" s="117">
        <v>0</v>
      </c>
      <c r="G10" s="110">
        <v>0</v>
      </c>
      <c r="H10" s="111">
        <v>0</v>
      </c>
      <c r="I10" s="117">
        <v>0</v>
      </c>
      <c r="J10" s="110">
        <v>0</v>
      </c>
      <c r="K10" s="110">
        <v>0</v>
      </c>
      <c r="L10" s="110">
        <v>0</v>
      </c>
      <c r="M10" s="111">
        <v>0</v>
      </c>
    </row>
    <row r="11" spans="1:13" ht="19.5" customHeight="1">
      <c r="A11" s="118" t="s">
        <v>136</v>
      </c>
      <c r="B11" s="118" t="s">
        <v>150</v>
      </c>
      <c r="C11" s="110">
        <v>145</v>
      </c>
      <c r="D11" s="110">
        <v>0</v>
      </c>
      <c r="E11" s="111">
        <v>145</v>
      </c>
      <c r="F11" s="117">
        <v>0</v>
      </c>
      <c r="G11" s="110">
        <v>0</v>
      </c>
      <c r="H11" s="111">
        <v>0</v>
      </c>
      <c r="I11" s="117">
        <v>0</v>
      </c>
      <c r="J11" s="110">
        <v>0</v>
      </c>
      <c r="K11" s="110">
        <v>0</v>
      </c>
      <c r="L11" s="110">
        <v>0</v>
      </c>
      <c r="M11" s="111">
        <v>0</v>
      </c>
    </row>
    <row r="12" spans="1:13" ht="19.5" customHeight="1">
      <c r="A12" s="118" t="s">
        <v>40</v>
      </c>
      <c r="B12" s="118" t="s">
        <v>134</v>
      </c>
      <c r="C12" s="110">
        <v>49.704466</v>
      </c>
      <c r="D12" s="110">
        <v>0</v>
      </c>
      <c r="E12" s="111">
        <v>49.704466</v>
      </c>
      <c r="F12" s="117">
        <v>0</v>
      </c>
      <c r="G12" s="110">
        <v>0</v>
      </c>
      <c r="H12" s="111">
        <v>0</v>
      </c>
      <c r="I12" s="117">
        <v>0</v>
      </c>
      <c r="J12" s="110">
        <v>0</v>
      </c>
      <c r="K12" s="110">
        <v>0</v>
      </c>
      <c r="L12" s="110">
        <v>0</v>
      </c>
      <c r="M12" s="111">
        <v>0</v>
      </c>
    </row>
    <row r="13" spans="1:13" ht="19.5" customHeight="1">
      <c r="A13" s="118" t="s">
        <v>59</v>
      </c>
      <c r="B13" s="118" t="s">
        <v>170</v>
      </c>
      <c r="C13" s="110">
        <v>15.299266</v>
      </c>
      <c r="D13" s="110">
        <v>0</v>
      </c>
      <c r="E13" s="111">
        <v>15.299266</v>
      </c>
      <c r="F13" s="117">
        <v>0</v>
      </c>
      <c r="G13" s="110">
        <v>0</v>
      </c>
      <c r="H13" s="111">
        <v>0</v>
      </c>
      <c r="I13" s="117">
        <v>0</v>
      </c>
      <c r="J13" s="110">
        <v>0</v>
      </c>
      <c r="K13" s="110">
        <v>0</v>
      </c>
      <c r="L13" s="110">
        <v>0</v>
      </c>
      <c r="M13" s="111">
        <v>0</v>
      </c>
    </row>
    <row r="14" spans="1:13" ht="19.5" customHeight="1">
      <c r="A14" s="118" t="s">
        <v>182</v>
      </c>
      <c r="B14" s="118" t="s">
        <v>45</v>
      </c>
      <c r="C14" s="110">
        <v>15.299266</v>
      </c>
      <c r="D14" s="110">
        <v>0</v>
      </c>
      <c r="E14" s="111">
        <v>15.299266</v>
      </c>
      <c r="F14" s="117">
        <v>0</v>
      </c>
      <c r="G14" s="110">
        <v>0</v>
      </c>
      <c r="H14" s="111">
        <v>0</v>
      </c>
      <c r="I14" s="117">
        <v>0</v>
      </c>
      <c r="J14" s="110">
        <v>0</v>
      </c>
      <c r="K14" s="110">
        <v>0</v>
      </c>
      <c r="L14" s="110">
        <v>0</v>
      </c>
      <c r="M14" s="111">
        <v>0</v>
      </c>
    </row>
    <row r="15" spans="1:13" ht="19.5" customHeight="1">
      <c r="A15" s="118" t="s">
        <v>158</v>
      </c>
      <c r="B15" s="118" t="s">
        <v>109</v>
      </c>
      <c r="C15" s="110">
        <v>33.8772</v>
      </c>
      <c r="D15" s="110">
        <v>0</v>
      </c>
      <c r="E15" s="111">
        <v>33.8772</v>
      </c>
      <c r="F15" s="117">
        <v>0</v>
      </c>
      <c r="G15" s="110">
        <v>0</v>
      </c>
      <c r="H15" s="111">
        <v>0</v>
      </c>
      <c r="I15" s="117">
        <v>0</v>
      </c>
      <c r="J15" s="110">
        <v>0</v>
      </c>
      <c r="K15" s="110">
        <v>0</v>
      </c>
      <c r="L15" s="110">
        <v>0</v>
      </c>
      <c r="M15" s="111">
        <v>0</v>
      </c>
    </row>
    <row r="16" spans="1:13" ht="19.5" customHeight="1">
      <c r="A16" s="118" t="s">
        <v>78</v>
      </c>
      <c r="B16" s="118" t="s">
        <v>58</v>
      </c>
      <c r="C16" s="110">
        <v>33.8772</v>
      </c>
      <c r="D16" s="110">
        <v>0</v>
      </c>
      <c r="E16" s="111">
        <v>33.8772</v>
      </c>
      <c r="F16" s="117">
        <v>0</v>
      </c>
      <c r="G16" s="110">
        <v>0</v>
      </c>
      <c r="H16" s="111">
        <v>0</v>
      </c>
      <c r="I16" s="117">
        <v>0</v>
      </c>
      <c r="J16" s="110">
        <v>0</v>
      </c>
      <c r="K16" s="110">
        <v>0</v>
      </c>
      <c r="L16" s="110">
        <v>0</v>
      </c>
      <c r="M16" s="111">
        <v>0</v>
      </c>
    </row>
    <row r="17" spans="1:13" ht="19.5" customHeight="1">
      <c r="A17" s="118" t="s">
        <v>7</v>
      </c>
      <c r="B17" s="118" t="s">
        <v>141</v>
      </c>
      <c r="C17" s="110">
        <v>0.528</v>
      </c>
      <c r="D17" s="110">
        <v>0</v>
      </c>
      <c r="E17" s="111">
        <v>0.528</v>
      </c>
      <c r="F17" s="117">
        <v>0</v>
      </c>
      <c r="G17" s="110">
        <v>0</v>
      </c>
      <c r="H17" s="111">
        <v>0</v>
      </c>
      <c r="I17" s="117">
        <v>0</v>
      </c>
      <c r="J17" s="110">
        <v>0</v>
      </c>
      <c r="K17" s="110">
        <v>0</v>
      </c>
      <c r="L17" s="110">
        <v>0</v>
      </c>
      <c r="M17" s="111">
        <v>0</v>
      </c>
    </row>
    <row r="18" spans="1:13" ht="19.5" customHeight="1">
      <c r="A18" s="118" t="s">
        <v>67</v>
      </c>
      <c r="B18" s="118" t="s">
        <v>51</v>
      </c>
      <c r="C18" s="110">
        <v>0.528</v>
      </c>
      <c r="D18" s="110">
        <v>0</v>
      </c>
      <c r="E18" s="111">
        <v>0.528</v>
      </c>
      <c r="F18" s="117">
        <v>0</v>
      </c>
      <c r="G18" s="110">
        <v>0</v>
      </c>
      <c r="H18" s="111">
        <v>0</v>
      </c>
      <c r="I18" s="117">
        <v>0</v>
      </c>
      <c r="J18" s="110">
        <v>0</v>
      </c>
      <c r="K18" s="110">
        <v>0</v>
      </c>
      <c r="L18" s="110">
        <v>0</v>
      </c>
      <c r="M18" s="111">
        <v>0</v>
      </c>
    </row>
    <row r="19" spans="1:13" ht="19.5" customHeight="1">
      <c r="A19" s="118" t="s">
        <v>82</v>
      </c>
      <c r="B19" s="118" t="s">
        <v>22</v>
      </c>
      <c r="C19" s="110">
        <v>8.139966</v>
      </c>
      <c r="D19" s="110">
        <v>0</v>
      </c>
      <c r="E19" s="111">
        <v>8.139966</v>
      </c>
      <c r="F19" s="117">
        <v>0</v>
      </c>
      <c r="G19" s="110">
        <v>0</v>
      </c>
      <c r="H19" s="111">
        <v>0</v>
      </c>
      <c r="I19" s="117">
        <v>0</v>
      </c>
      <c r="J19" s="110">
        <v>0</v>
      </c>
      <c r="K19" s="110">
        <v>0</v>
      </c>
      <c r="L19" s="110">
        <v>0</v>
      </c>
      <c r="M19" s="111">
        <v>0</v>
      </c>
    </row>
    <row r="20" spans="1:13" ht="19.5" customHeight="1">
      <c r="A20" s="118" t="s">
        <v>41</v>
      </c>
      <c r="B20" s="118" t="s">
        <v>85</v>
      </c>
      <c r="C20" s="110">
        <v>8.139966</v>
      </c>
      <c r="D20" s="110">
        <v>0</v>
      </c>
      <c r="E20" s="111">
        <v>8.139966</v>
      </c>
      <c r="F20" s="117">
        <v>0</v>
      </c>
      <c r="G20" s="110">
        <v>0</v>
      </c>
      <c r="H20" s="111">
        <v>0</v>
      </c>
      <c r="I20" s="117">
        <v>0</v>
      </c>
      <c r="J20" s="110">
        <v>0</v>
      </c>
      <c r="K20" s="110">
        <v>0</v>
      </c>
      <c r="L20" s="110">
        <v>0</v>
      </c>
      <c r="M20" s="111">
        <v>0</v>
      </c>
    </row>
    <row r="21" spans="1:13" ht="19.5" customHeight="1">
      <c r="A21" s="118" t="s">
        <v>2</v>
      </c>
      <c r="B21" s="118" t="s">
        <v>27</v>
      </c>
      <c r="C21" s="110">
        <v>8.139966</v>
      </c>
      <c r="D21" s="110">
        <v>0</v>
      </c>
      <c r="E21" s="111">
        <v>8.139966</v>
      </c>
      <c r="F21" s="117">
        <v>0</v>
      </c>
      <c r="G21" s="110">
        <v>0</v>
      </c>
      <c r="H21" s="111">
        <v>0</v>
      </c>
      <c r="I21" s="117">
        <v>0</v>
      </c>
      <c r="J21" s="110">
        <v>0</v>
      </c>
      <c r="K21" s="110">
        <v>0</v>
      </c>
      <c r="L21" s="110">
        <v>0</v>
      </c>
      <c r="M21" s="111">
        <v>0</v>
      </c>
    </row>
    <row r="22" spans="1:13" ht="19.5" customHeight="1">
      <c r="A22" s="118" t="s">
        <v>70</v>
      </c>
      <c r="B22" s="118" t="s">
        <v>165</v>
      </c>
      <c r="C22" s="110">
        <v>8.999568</v>
      </c>
      <c r="D22" s="110">
        <v>0</v>
      </c>
      <c r="E22" s="111">
        <v>8.999568</v>
      </c>
      <c r="F22" s="117">
        <v>0</v>
      </c>
      <c r="G22" s="110">
        <v>0</v>
      </c>
      <c r="H22" s="111">
        <v>0</v>
      </c>
      <c r="I22" s="117">
        <v>0</v>
      </c>
      <c r="J22" s="110">
        <v>0</v>
      </c>
      <c r="K22" s="110">
        <v>0</v>
      </c>
      <c r="L22" s="110">
        <v>0</v>
      </c>
      <c r="M22" s="111">
        <v>0</v>
      </c>
    </row>
    <row r="23" spans="1:13" ht="19.5" customHeight="1">
      <c r="A23" s="118" t="s">
        <v>92</v>
      </c>
      <c r="B23" s="118" t="s">
        <v>24</v>
      </c>
      <c r="C23" s="110">
        <v>8.999568</v>
      </c>
      <c r="D23" s="110">
        <v>0</v>
      </c>
      <c r="E23" s="111">
        <v>8.999568</v>
      </c>
      <c r="F23" s="117">
        <v>0</v>
      </c>
      <c r="G23" s="110">
        <v>0</v>
      </c>
      <c r="H23" s="111">
        <v>0</v>
      </c>
      <c r="I23" s="117">
        <v>0</v>
      </c>
      <c r="J23" s="110">
        <v>0</v>
      </c>
      <c r="K23" s="110">
        <v>0</v>
      </c>
      <c r="L23" s="110">
        <v>0</v>
      </c>
      <c r="M23" s="111">
        <v>0</v>
      </c>
    </row>
    <row r="24" spans="1:13" ht="19.5" customHeight="1">
      <c r="A24" s="118" t="s">
        <v>140</v>
      </c>
      <c r="B24" s="118" t="s">
        <v>196</v>
      </c>
      <c r="C24" s="110">
        <v>8.999568</v>
      </c>
      <c r="D24" s="110">
        <v>0</v>
      </c>
      <c r="E24" s="111">
        <v>8.999568</v>
      </c>
      <c r="F24" s="117">
        <v>0</v>
      </c>
      <c r="G24" s="110">
        <v>0</v>
      </c>
      <c r="H24" s="111">
        <v>0</v>
      </c>
      <c r="I24" s="117">
        <v>0</v>
      </c>
      <c r="J24" s="110">
        <v>0</v>
      </c>
      <c r="K24" s="110">
        <v>0</v>
      </c>
      <c r="L24" s="110">
        <v>0</v>
      </c>
      <c r="M24" s="111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0">
      <selection activeCell="E10" sqref="E10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4" t="s">
        <v>4</v>
      </c>
    </row>
    <row r="2" spans="1:5" ht="21" customHeight="1">
      <c r="A2" s="123" t="s">
        <v>1</v>
      </c>
      <c r="B2" s="123"/>
      <c r="C2" s="123"/>
      <c r="D2" s="123"/>
      <c r="E2" s="123"/>
    </row>
    <row r="3" spans="1:5" ht="16.5" customHeight="1">
      <c r="A3" s="10" t="s">
        <v>169</v>
      </c>
      <c r="B3" s="10"/>
      <c r="C3" s="10"/>
      <c r="D3" s="10"/>
      <c r="E3" s="11" t="s">
        <v>96</v>
      </c>
    </row>
    <row r="4" spans="1:5" ht="27" customHeight="1">
      <c r="A4" s="136" t="s">
        <v>64</v>
      </c>
      <c r="B4" s="136"/>
      <c r="C4" s="124" t="s">
        <v>37</v>
      </c>
      <c r="D4" s="124" t="s">
        <v>12</v>
      </c>
      <c r="E4" s="124" t="s">
        <v>112</v>
      </c>
    </row>
    <row r="5" spans="1:5" ht="27" customHeight="1">
      <c r="A5" s="83" t="s">
        <v>193</v>
      </c>
      <c r="B5" s="83" t="s">
        <v>56</v>
      </c>
      <c r="C5" s="140"/>
      <c r="D5" s="140"/>
      <c r="E5" s="140"/>
    </row>
    <row r="6" spans="1:5" ht="19.5" customHeight="1">
      <c r="A6" s="120"/>
      <c r="B6" s="120" t="s">
        <v>37</v>
      </c>
      <c r="C6" s="121">
        <v>507.506969</v>
      </c>
      <c r="D6" s="121">
        <v>177.506969</v>
      </c>
      <c r="E6" s="119">
        <v>330</v>
      </c>
    </row>
    <row r="7" spans="1:5" ht="19.5" customHeight="1">
      <c r="A7" s="120" t="s">
        <v>188</v>
      </c>
      <c r="B7" s="120" t="s">
        <v>26</v>
      </c>
      <c r="C7" s="121">
        <v>440.662969</v>
      </c>
      <c r="D7" s="121">
        <v>110.662969</v>
      </c>
      <c r="E7" s="119">
        <v>330</v>
      </c>
    </row>
    <row r="8" spans="1:5" ht="19.5" customHeight="1">
      <c r="A8" s="120" t="s">
        <v>130</v>
      </c>
      <c r="B8" s="120" t="s">
        <v>121</v>
      </c>
      <c r="C8" s="121">
        <v>440.662969</v>
      </c>
      <c r="D8" s="121">
        <v>110.662969</v>
      </c>
      <c r="E8" s="119">
        <v>330</v>
      </c>
    </row>
    <row r="9" spans="1:5" ht="19.5" customHeight="1">
      <c r="A9" s="120" t="s">
        <v>97</v>
      </c>
      <c r="B9" s="120" t="s">
        <v>147</v>
      </c>
      <c r="C9" s="121">
        <v>110.662969</v>
      </c>
      <c r="D9" s="121">
        <v>110.662969</v>
      </c>
      <c r="E9" s="119">
        <v>0</v>
      </c>
    </row>
    <row r="10" spans="1:7" ht="19.5" customHeight="1">
      <c r="A10" s="120" t="s">
        <v>46</v>
      </c>
      <c r="B10" s="120" t="s">
        <v>177</v>
      </c>
      <c r="C10" s="121">
        <v>185</v>
      </c>
      <c r="D10" s="121">
        <v>0</v>
      </c>
      <c r="E10" s="119">
        <v>185</v>
      </c>
      <c r="F10" s="19"/>
      <c r="G10" s="19"/>
    </row>
    <row r="11" spans="1:6" ht="19.5" customHeight="1">
      <c r="A11" s="120" t="s">
        <v>136</v>
      </c>
      <c r="B11" s="120" t="s">
        <v>150</v>
      </c>
      <c r="C11" s="121">
        <v>145</v>
      </c>
      <c r="D11" s="121">
        <v>0</v>
      </c>
      <c r="E11" s="119">
        <v>145</v>
      </c>
      <c r="F11" s="19"/>
    </row>
    <row r="12" spans="1:5" ht="19.5" customHeight="1">
      <c r="A12" s="120" t="s">
        <v>40</v>
      </c>
      <c r="B12" s="120" t="s">
        <v>134</v>
      </c>
      <c r="C12" s="121">
        <v>49.704466</v>
      </c>
      <c r="D12" s="121">
        <v>49.704466</v>
      </c>
      <c r="E12" s="119">
        <v>0</v>
      </c>
    </row>
    <row r="13" spans="1:5" ht="19.5" customHeight="1">
      <c r="A13" s="120" t="s">
        <v>59</v>
      </c>
      <c r="B13" s="120" t="s">
        <v>170</v>
      </c>
      <c r="C13" s="121">
        <v>15.299266</v>
      </c>
      <c r="D13" s="121">
        <v>15.299266</v>
      </c>
      <c r="E13" s="119">
        <v>0</v>
      </c>
    </row>
    <row r="14" spans="1:5" ht="19.5" customHeight="1">
      <c r="A14" s="120" t="s">
        <v>182</v>
      </c>
      <c r="B14" s="120" t="s">
        <v>45</v>
      </c>
      <c r="C14" s="121">
        <v>15.299266</v>
      </c>
      <c r="D14" s="121">
        <v>15.299266</v>
      </c>
      <c r="E14" s="119">
        <v>0</v>
      </c>
    </row>
    <row r="15" spans="1:5" ht="19.5" customHeight="1">
      <c r="A15" s="120" t="s">
        <v>158</v>
      </c>
      <c r="B15" s="120" t="s">
        <v>109</v>
      </c>
      <c r="C15" s="121">
        <v>33.8772</v>
      </c>
      <c r="D15" s="121">
        <v>33.8772</v>
      </c>
      <c r="E15" s="119">
        <v>0</v>
      </c>
    </row>
    <row r="16" spans="1:5" ht="19.5" customHeight="1">
      <c r="A16" s="120" t="s">
        <v>78</v>
      </c>
      <c r="B16" s="120" t="s">
        <v>58</v>
      </c>
      <c r="C16" s="121">
        <v>33.8772</v>
      </c>
      <c r="D16" s="121">
        <v>33.8772</v>
      </c>
      <c r="E16" s="119">
        <v>0</v>
      </c>
    </row>
    <row r="17" spans="1:5" ht="19.5" customHeight="1">
      <c r="A17" s="120" t="s">
        <v>7</v>
      </c>
      <c r="B17" s="120" t="s">
        <v>141</v>
      </c>
      <c r="C17" s="121">
        <v>0.528</v>
      </c>
      <c r="D17" s="121">
        <v>0.528</v>
      </c>
      <c r="E17" s="119">
        <v>0</v>
      </c>
    </row>
    <row r="18" spans="1:5" ht="19.5" customHeight="1">
      <c r="A18" s="120" t="s">
        <v>67</v>
      </c>
      <c r="B18" s="120" t="s">
        <v>51</v>
      </c>
      <c r="C18" s="121">
        <v>0.528</v>
      </c>
      <c r="D18" s="121">
        <v>0.528</v>
      </c>
      <c r="E18" s="119">
        <v>0</v>
      </c>
    </row>
    <row r="19" spans="1:5" ht="19.5" customHeight="1">
      <c r="A19" s="120" t="s">
        <v>82</v>
      </c>
      <c r="B19" s="120" t="s">
        <v>22</v>
      </c>
      <c r="C19" s="121">
        <v>8.139966</v>
      </c>
      <c r="D19" s="121">
        <v>8.139966</v>
      </c>
      <c r="E19" s="119">
        <v>0</v>
      </c>
    </row>
    <row r="20" spans="1:5" ht="19.5" customHeight="1">
      <c r="A20" s="120" t="s">
        <v>41</v>
      </c>
      <c r="B20" s="120" t="s">
        <v>85</v>
      </c>
      <c r="C20" s="121">
        <v>8.139966</v>
      </c>
      <c r="D20" s="121">
        <v>8.139966</v>
      </c>
      <c r="E20" s="119">
        <v>0</v>
      </c>
    </row>
    <row r="21" spans="1:5" ht="19.5" customHeight="1">
      <c r="A21" s="120" t="s">
        <v>2</v>
      </c>
      <c r="B21" s="120" t="s">
        <v>27</v>
      </c>
      <c r="C21" s="121">
        <v>8.139966</v>
      </c>
      <c r="D21" s="121">
        <v>8.139966</v>
      </c>
      <c r="E21" s="119">
        <v>0</v>
      </c>
    </row>
    <row r="22" spans="1:5" ht="19.5" customHeight="1">
      <c r="A22" s="120" t="s">
        <v>70</v>
      </c>
      <c r="B22" s="120" t="s">
        <v>165</v>
      </c>
      <c r="C22" s="121">
        <v>8.999568</v>
      </c>
      <c r="D22" s="121">
        <v>8.999568</v>
      </c>
      <c r="E22" s="119">
        <v>0</v>
      </c>
    </row>
    <row r="23" spans="1:5" ht="19.5" customHeight="1">
      <c r="A23" s="120" t="s">
        <v>92</v>
      </c>
      <c r="B23" s="120" t="s">
        <v>24</v>
      </c>
      <c r="C23" s="121">
        <v>8.999568</v>
      </c>
      <c r="D23" s="121">
        <v>8.999568</v>
      </c>
      <c r="E23" s="119">
        <v>0</v>
      </c>
    </row>
    <row r="24" spans="1:5" ht="19.5" customHeight="1">
      <c r="A24" s="120" t="s">
        <v>140</v>
      </c>
      <c r="B24" s="120" t="s">
        <v>196</v>
      </c>
      <c r="C24" s="121">
        <v>8.999568</v>
      </c>
      <c r="D24" s="121">
        <v>8.999568</v>
      </c>
      <c r="E24" s="11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zoomScalePageLayoutView="0" workbookViewId="0" topLeftCell="A1">
      <selection activeCell="D10" sqref="D10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5" t="s">
        <v>52</v>
      </c>
    </row>
    <row r="2" spans="1:2" ht="22.5">
      <c r="A2" s="141" t="s">
        <v>73</v>
      </c>
      <c r="B2" s="141"/>
    </row>
    <row r="3" spans="1:2" ht="24" customHeight="1">
      <c r="A3" s="10" t="s">
        <v>169</v>
      </c>
      <c r="B3" s="11" t="s">
        <v>96</v>
      </c>
    </row>
    <row r="4" spans="1:2" ht="45" customHeight="1">
      <c r="A4" s="52" t="s">
        <v>69</v>
      </c>
      <c r="B4" s="49" t="s">
        <v>90</v>
      </c>
    </row>
    <row r="5" spans="1:2" ht="34.5" customHeight="1">
      <c r="A5" s="53" t="s">
        <v>37</v>
      </c>
      <c r="B5" s="87">
        <f>B6+B7+B8</f>
        <v>5.5</v>
      </c>
    </row>
    <row r="6" spans="1:2" ht="34.5" customHeight="1">
      <c r="A6" s="94" t="s">
        <v>10</v>
      </c>
      <c r="B6" s="112">
        <v>0</v>
      </c>
    </row>
    <row r="7" spans="1:4" ht="34.5" customHeight="1">
      <c r="A7" s="50" t="s">
        <v>93</v>
      </c>
      <c r="B7" s="113">
        <v>4.5</v>
      </c>
      <c r="C7" s="19"/>
      <c r="D7" s="19"/>
    </row>
    <row r="8" spans="1:4" ht="34.5" customHeight="1">
      <c r="A8" s="50" t="s">
        <v>42</v>
      </c>
      <c r="B8" s="116">
        <v>1</v>
      </c>
      <c r="C8" s="19"/>
      <c r="D8" s="19"/>
    </row>
    <row r="9" spans="1:6" ht="34.5" customHeight="1">
      <c r="A9" s="51" t="s">
        <v>35</v>
      </c>
      <c r="B9" s="112">
        <v>1</v>
      </c>
      <c r="F9" s="19"/>
    </row>
    <row r="10" spans="1:7" ht="34.5" customHeight="1">
      <c r="A10" s="51" t="s">
        <v>89</v>
      </c>
      <c r="B10" s="113">
        <v>0</v>
      </c>
      <c r="C10" s="19"/>
      <c r="D10" s="19"/>
      <c r="E10" s="19"/>
      <c r="F10" s="19"/>
      <c r="G10" s="19"/>
    </row>
    <row r="11" spans="1:4" ht="12.75" customHeight="1">
      <c r="A11" s="13"/>
      <c r="B11" s="19"/>
      <c r="C11" s="19"/>
      <c r="D11" s="19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2016-12-23T12:42:39Z</dcterms:modified>
  <cp:category/>
  <cp:version/>
  <cp:contentType/>
  <cp:contentStatus/>
</cp:coreProperties>
</file>