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355" windowHeight="7995" firstSheet="2" activeTab="3"/>
  </bookViews>
  <sheets>
    <sheet name="表一、部门财政拨款收支总表" sheetId="1" r:id="rId1"/>
    <sheet name="表二、部门一般公共预算支出预算表" sheetId="2" r:id="rId2"/>
    <sheet name="表三、部门一般公共预算基本支出表" sheetId="3" r:id="rId3"/>
    <sheet name="表四、部门政府性基金收支预算" sheetId="4" r:id="rId4"/>
    <sheet name="表五、部门收支预算总表" sheetId="5" r:id="rId5"/>
    <sheet name="表六、部门收入预算总表" sheetId="6" r:id="rId6"/>
    <sheet name="表七、部门支出预算总表" sheetId="7" r:id="rId7"/>
    <sheet name="表八、部门三公经费预算情况表" sheetId="8" r:id="rId8"/>
  </sheets>
  <definedNames/>
  <calcPr fullCalcOnLoad="1"/>
</workbook>
</file>

<file path=xl/sharedStrings.xml><?xml version="1.0" encoding="utf-8"?>
<sst xmlns="http://schemas.openxmlformats.org/spreadsheetml/2006/main" count="300" uniqueCount="196">
  <si>
    <t>附表1</t>
  </si>
  <si>
    <t>2017年部门财政拨款收支预算总表</t>
  </si>
  <si>
    <t>部门：凤台县机关工委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</si>
  <si>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</si>
  <si>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</si>
  <si>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</si>
  <si>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</si>
  <si>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</si>
  <si>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</si>
  <si>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</si>
  <si>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</si>
  <si>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一、上年结转</t>
  </si>
  <si>
    <t>一、本年支出</t>
  </si>
  <si>
    <t xml:space="preserve">  政府性基金预算拨款</t>
  </si>
  <si>
    <t>（一）一般公共服务</t>
  </si>
  <si>
    <t>（二）外交</t>
  </si>
  <si>
    <t>二、本年收入</t>
  </si>
  <si>
    <t>（三）国防</t>
  </si>
  <si>
    <t>（一）一般公共预算拨款</t>
  </si>
  <si>
    <t>（四）公共安全</t>
  </si>
  <si>
    <t xml:space="preserve">    经常收入预算拨款</t>
  </si>
  <si>
    <t>（五）教育</t>
  </si>
  <si>
    <t xml:space="preserve">    国库管理非税收入</t>
  </si>
  <si>
    <t>（六）科学技术</t>
  </si>
  <si>
    <t>（二）政府性基金预算拨款</t>
  </si>
  <si>
    <t>（七）文化体育与传媒</t>
  </si>
  <si>
    <t>（八）社会保障和就业</t>
  </si>
  <si>
    <t>（九）社会保险基金支出</t>
  </si>
  <si>
    <t>（十）医疗卫生</t>
  </si>
  <si>
    <t>（十一）节能环保</t>
  </si>
  <si>
    <t>（十二）城乡社区事务</t>
  </si>
  <si>
    <t>（十三）农林水事务</t>
  </si>
  <si>
    <t>（十四）交通运输</t>
  </si>
  <si>
    <t>（十五）资源勘探电力信息等事务</t>
  </si>
  <si>
    <t>（十六）商业服务业等事务</t>
  </si>
  <si>
    <t>（十七）金融监管等事务支出</t>
  </si>
  <si>
    <t>（十八）援助其他地区支出</t>
  </si>
  <si>
    <t>（十九）国土资源气象等事务</t>
  </si>
  <si>
    <t>（二十）住房保障支出</t>
  </si>
  <si>
    <t>（二十一）粮油物资管理事务</t>
  </si>
  <si>
    <t>（二十二）转移性支出</t>
  </si>
  <si>
    <t>（二十三）预备费</t>
  </si>
  <si>
    <t>（二十四）国债还本付息支出</t>
  </si>
  <si>
    <t>（二十五）其他支出</t>
  </si>
  <si>
    <t>二、结转下年</t>
  </si>
  <si>
    <t>收入总计</t>
  </si>
  <si>
    <t>支出总计</t>
  </si>
  <si>
    <t>注：本表反映部门财政拨款收入、支出预算情况。</t>
  </si>
  <si>
    <t>附表2</t>
  </si>
  <si>
    <t>2017年部门一般公共预算支出预算表</t>
  </si>
  <si>
    <t>功能分类科目</t>
  </si>
  <si>
    <t>科目编码</t>
  </si>
  <si>
    <t>科目名称</t>
  </si>
  <si>
    <t>基本支出</t>
  </si>
  <si>
    <t>项目支出</t>
  </si>
  <si>
    <t>201</t>
  </si>
  <si>
    <t>一般公共服务支出</t>
  </si>
  <si>
    <t xml:space="preserve">  20136</t>
  </si>
  <si>
    <t xml:space="preserve">  其他共产党事务支出</t>
  </si>
  <si>
    <t xml:space="preserve">    2013601</t>
  </si>
  <si>
    <t xml:space="preserve">    行政运行（其他共产党事务支出）</t>
  </si>
  <si>
    <t xml:space="preserve">    2013602</t>
  </si>
  <si>
    <t xml:space="preserve">    一般行政管理事务（其他共产党事务支出）</t>
  </si>
  <si>
    <t>208</t>
  </si>
  <si>
    <t>社会保障和就业支出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</si>
  <si>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</si>
  <si>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</si>
  <si>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</si>
  <si>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</si>
  <si>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</si>
  <si>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</si>
  <si>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>210</t>
  </si>
  <si>
    <t>医疗卫生与计划生育支出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</si>
  <si>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</si>
  <si>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</si>
  <si>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</si>
  <si>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</si>
  <si>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</si>
  <si>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</si>
  <si>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</si>
  <si>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</si>
  <si>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</si>
  <si>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</si>
  <si>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附表3</t>
  </si>
  <si>
    <t>2017年部门一般公共预算基本支出预算表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</si>
  <si>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</si>
  <si>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</si>
  <si>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</si>
  <si>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</si>
  <si>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</si>
  <si>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</si>
  <si>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</si>
  <si>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</si>
  <si>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</si>
  <si>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</si>
  <si>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</si>
  <si>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</si>
  <si>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</si>
  <si>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</si>
  <si>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</si>
  <si>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</si>
  <si>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</si>
  <si>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</si>
  <si>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</si>
  <si>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</si>
  <si>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</si>
  <si>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</si>
  <si>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</si>
  <si>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</si>
  <si>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</si>
  <si>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</si>
  <si>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</si>
  <si>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</si>
  <si>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</si>
  <si>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</si>
  <si>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</si>
  <si>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</si>
  <si>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</si>
  <si>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</si>
  <si>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</si>
  <si>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30303</t>
  </si>
  <si>
    <t xml:space="preserve">  退职(役)费</t>
  </si>
  <si>
    <t xml:space="preserve">  30309</t>
  </si>
  <si>
    <t xml:space="preserve">  奖励金</t>
  </si>
  <si>
    <t xml:space="preserve">  30311</t>
  </si>
  <si>
    <t xml:space="preserve">  住房公积金</t>
  </si>
  <si>
    <t xml:space="preserve">  30312</t>
  </si>
  <si>
    <t xml:space="preserve">  公务用车补贴</t>
  </si>
  <si>
    <t>附表4</t>
  </si>
  <si>
    <t>2017年部门政府性基金预算收支预算表</t>
  </si>
  <si>
    <t/>
  </si>
  <si>
    <t>本年政府性基金财政拨款收入</t>
  </si>
  <si>
    <t>本年政府性基金财政拨款支出</t>
  </si>
  <si>
    <t>附表5</t>
  </si>
  <si>
    <t>2017年部门收支预算总表</t>
  </si>
  <si>
    <t xml:space="preserve">收  入             </t>
  </si>
  <si>
    <t>一、一般公共预算拨款收入</t>
  </si>
  <si>
    <t>一、一般公共服务</t>
  </si>
  <si>
    <t>二、政府性基金预算拨款收入</t>
  </si>
  <si>
    <t>二、外交</t>
  </si>
  <si>
    <t>三、纳入专户管理政府非税收入</t>
  </si>
  <si>
    <t>三、国防</t>
  </si>
  <si>
    <t>四、其他收入</t>
  </si>
  <si>
    <t>四、公共安全</t>
  </si>
  <si>
    <t xml:space="preserve">     事业收入</t>
  </si>
  <si>
    <t>五、教育</t>
  </si>
  <si>
    <t xml:space="preserve">     经营收入</t>
  </si>
  <si>
    <t>六、科学技术</t>
  </si>
  <si>
    <t xml:space="preserve">     上级补助收入</t>
  </si>
  <si>
    <t>七、文化体育与传媒</t>
  </si>
  <si>
    <t xml:space="preserve">     附属单位上缴收入</t>
  </si>
  <si>
    <t>八、社会保障和就业</t>
  </si>
  <si>
    <t xml:space="preserve">     其他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</si>
  <si>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</si>
  <si>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</si>
  <si>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</si>
  <si>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</si>
  <si>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</si>
  <si>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</si>
  <si>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</si>
  <si>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</si>
  <si>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</si>
  <si>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十八、地援助其他地区支出</t>
  </si>
  <si>
    <t>十九、国土资源气象等事务</t>
  </si>
  <si>
    <t>二十、住房保障支出</t>
  </si>
  <si>
    <t>二十一、粮油物资管理事务</t>
  </si>
  <si>
    <t>二十二、转移性支出</t>
  </si>
  <si>
    <t>二十三、预备费</t>
  </si>
  <si>
    <t>二十四、国债还本付息支出</t>
  </si>
  <si>
    <t>二十五、其他支出</t>
  </si>
  <si>
    <t>本年收入合计</t>
  </si>
  <si>
    <t>本年支出合计</t>
  </si>
  <si>
    <t>上年结余收入</t>
  </si>
  <si>
    <t>结转下年</t>
  </si>
  <si>
    <t>附表6</t>
  </si>
  <si>
    <t>2017年部门收入预算总表</t>
  </si>
  <si>
    <t>上年结余</t>
  </si>
  <si>
    <t>一般公共预算拨款收入</t>
  </si>
  <si>
    <t>政府性基金预算拨款收入</t>
  </si>
  <si>
    <t>纳入专户管理的政府非税收入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</si>
  <si>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</si>
  <si>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</si>
  <si>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</si>
  <si>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</si>
  <si>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</si>
  <si>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</si>
  <si>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</si>
  <si>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附表7</t>
  </si>
  <si>
    <t>2017年部门支出预算总表</t>
  </si>
  <si>
    <t>附表8</t>
  </si>
  <si>
    <t>2017年部门“三公”经费预算表</t>
  </si>
  <si>
    <t>因公出国（境）费</t>
  </si>
  <si>
    <t>公务接待费</t>
  </si>
  <si>
    <t>公务用车购置及运行费</t>
  </si>
  <si>
    <t xml:space="preserve">  其中：公务用车运行费</t>
  </si>
  <si>
    <t xml:space="preserve">       公务用车购置费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</si>
</sst>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A1" sqref="A1"/>
    </sheetView>
  </sheetViews>
  <sheetFormatPr defaultColWidth="9.00390625" defaultRowHeight="14.25"/>
  <cols>
    <col min="1" max="1" width="24.625" style="0" customWidth="1"/>
    <col min="3" max="3" width="21.875" style="0" customWidth="1"/>
    <col min="4" max="4" width="13.50390625" style="0" customWidth="1"/>
    <col min="5" max="5" width="10.875" style="0" customWidth="1"/>
    <col min="6" max="6" width="14.25390625" style="0" customWidth="1"/>
  </cols>
  <sheetData>
    <row r="1" ht="14.25">
      <c r="A1" t="s">
        <v>0</v>
      </c>
    </row>
    <row r="2" ht="14.25">
      <c r="A2" t="s">
        <v>1</v>
      </c>
    </row>
    <row r="3" spans="1:6" ht="14.25">
      <c r="A3" t="s">
        <v>2</v>
      </c>
      <c r="F3" t="s">
        <v>3</v>
      </c>
    </row>
    <row r="4" spans="1:3" ht="14.25">
      <c r="A4" t="s">
        <v>4</v>
      </c>
      <c r="C4" t="s">
        <v>5</v>
      </c>
    </row>
    <row r="5" spans="1:6" ht="14.25">
      <c r="A5" t="s">
        <v>6</v>
      </c>
      <c r="B5" t="s">
        <v>7</v>
      </c>
      <c r="C5" t="s">
        <v>6</v>
      </c>
      <c r="D5" t="s">
        <v>8</v>
      </c>
      <c r="E5" t="s">
        <v>9</v>
      </c>
      <c r="F5" t="s">
        <v>10</v>
      </c>
    </row>
    <row r="6" spans="1:6" ht="14.25">
      <c r="A6" t="s">
        <v>11</v>
      </c>
      <c r="C6" t="s">
        <v>12</v>
      </c>
      <c r="D6">
        <f>SUM(D7:D31)</f>
        <v>95.481281</v>
      </c>
      <c r="E6">
        <f>SUM(E7:E31)</f>
        <v>95.481281</v>
      </c>
      <c r="F6">
        <f>SUM(F7:F31)</f>
        <v>0</v>
      </c>
    </row>
    <row r="7" spans="1:6" ht="14.25">
      <c r="A7" t="s">
        <v>13</v>
      </c>
      <c r="C7" t="s">
        <v>14</v>
      </c>
      <c r="D7">
        <f aca="true" t="shared" si="0" ref="D7:D31">E7+F7</f>
        <v>65.25631</v>
      </c>
      <c r="E7">
        <v>65.25631</v>
      </c>
      <c r="F7">
        <v>0</v>
      </c>
    </row>
    <row r="8" spans="3:6" ht="14.25">
      <c r="C8" t="s">
        <v>15</v>
      </c>
      <c r="D8">
        <f t="shared" si="0"/>
        <v>0</v>
      </c>
      <c r="E8">
        <v>0</v>
      </c>
      <c r="F8">
        <v>0</v>
      </c>
    </row>
    <row r="9" spans="1:6" ht="14.25">
      <c r="A9" t="s">
        <v>16</v>
      </c>
      <c r="B9">
        <f>B10+B13</f>
        <v>95.48</v>
      </c>
      <c r="C9" t="s">
        <v>17</v>
      </c>
      <c r="D9">
        <f t="shared" si="0"/>
        <v>0</v>
      </c>
      <c r="E9">
        <v>0</v>
      </c>
      <c r="F9">
        <v>0</v>
      </c>
    </row>
    <row r="10" spans="1:6" ht="14.25">
      <c r="A10" t="s">
        <v>18</v>
      </c>
      <c r="B10">
        <f>B11+B12</f>
        <v>95.48</v>
      </c>
      <c r="C10" t="s">
        <v>19</v>
      </c>
      <c r="D10">
        <f t="shared" si="0"/>
        <v>0</v>
      </c>
      <c r="E10">
        <v>0</v>
      </c>
      <c r="F10">
        <v>0</v>
      </c>
    </row>
    <row r="11" spans="1:6" ht="14.25">
      <c r="A11" t="s">
        <v>20</v>
      </c>
      <c r="B11">
        <v>95.48</v>
      </c>
      <c r="C11" t="s">
        <v>21</v>
      </c>
      <c r="D11">
        <f t="shared" si="0"/>
        <v>0</v>
      </c>
      <c r="E11">
        <v>0</v>
      </c>
      <c r="F11">
        <v>0</v>
      </c>
    </row>
    <row r="12" spans="1:6" ht="14.25">
      <c r="A12" t="s">
        <v>22</v>
      </c>
      <c r="B12">
        <v>0</v>
      </c>
      <c r="C12" t="s">
        <v>23</v>
      </c>
      <c r="D12">
        <f t="shared" si="0"/>
        <v>0</v>
      </c>
      <c r="E12">
        <v>0</v>
      </c>
      <c r="F12">
        <v>0</v>
      </c>
    </row>
    <row r="13" spans="1:6" ht="14.25">
      <c r="A13" t="s">
        <v>24</v>
      </c>
      <c r="B13">
        <v>0</v>
      </c>
      <c r="C13" t="s">
        <v>25</v>
      </c>
      <c r="D13">
        <f t="shared" si="0"/>
        <v>0</v>
      </c>
      <c r="E13">
        <v>0</v>
      </c>
      <c r="F13">
        <v>0</v>
      </c>
    </row>
    <row r="14" spans="3:6" ht="14.25">
      <c r="C14" t="s">
        <v>26</v>
      </c>
      <c r="D14">
        <f t="shared" si="0"/>
        <v>21.298363</v>
      </c>
      <c r="E14">
        <v>21.298363</v>
      </c>
      <c r="F14">
        <v>0</v>
      </c>
    </row>
    <row r="15" spans="3:6" ht="14.25">
      <c r="C15" t="s">
        <v>27</v>
      </c>
      <c r="D15">
        <f t="shared" si="0"/>
        <v>0</v>
      </c>
      <c r="E15">
        <v>0</v>
      </c>
      <c r="F15">
        <v>0</v>
      </c>
    </row>
    <row r="16" spans="3:6" ht="14.25">
      <c r="C16" t="s">
        <v>28</v>
      </c>
      <c r="D16">
        <f t="shared" si="0"/>
        <v>4.144512</v>
      </c>
      <c r="E16">
        <v>4.144512</v>
      </c>
      <c r="F16">
        <v>0</v>
      </c>
    </row>
    <row r="17" spans="3:6" ht="14.25">
      <c r="C17" t="s">
        <v>29</v>
      </c>
      <c r="D17">
        <f t="shared" si="0"/>
        <v>0</v>
      </c>
      <c r="E17">
        <v>0</v>
      </c>
      <c r="F17">
        <v>0</v>
      </c>
    </row>
    <row r="18" spans="3:6" ht="14.25">
      <c r="C18" t="s">
        <v>30</v>
      </c>
      <c r="D18">
        <f t="shared" si="0"/>
        <v>0</v>
      </c>
      <c r="E18">
        <v>0</v>
      </c>
      <c r="F18">
        <v>0</v>
      </c>
    </row>
    <row r="19" spans="3:6" ht="14.25">
      <c r="C19" t="s">
        <v>31</v>
      </c>
      <c r="D19">
        <f t="shared" si="0"/>
        <v>0</v>
      </c>
      <c r="E19">
        <v>0</v>
      </c>
      <c r="F19">
        <v>0</v>
      </c>
    </row>
    <row r="20" spans="3:6" ht="14.25">
      <c r="C20" t="s">
        <v>32</v>
      </c>
      <c r="D20">
        <f t="shared" si="0"/>
        <v>0</v>
      </c>
      <c r="E20">
        <v>0</v>
      </c>
      <c r="F20">
        <v>0</v>
      </c>
    </row>
    <row r="21" spans="3:6" ht="14.25">
      <c r="C21" t="s">
        <v>33</v>
      </c>
      <c r="D21">
        <f t="shared" si="0"/>
        <v>0</v>
      </c>
      <c r="E21">
        <v>0</v>
      </c>
      <c r="F21">
        <v>0</v>
      </c>
    </row>
    <row r="22" spans="3:6" ht="14.25">
      <c r="C22" t="s">
        <v>34</v>
      </c>
      <c r="D22">
        <f t="shared" si="0"/>
        <v>0</v>
      </c>
      <c r="E22">
        <v>0</v>
      </c>
      <c r="F22">
        <v>0</v>
      </c>
    </row>
    <row r="23" spans="3:6" ht="14.25">
      <c r="C23" t="s">
        <v>35</v>
      </c>
      <c r="D23">
        <f t="shared" si="0"/>
        <v>0</v>
      </c>
      <c r="E23">
        <v>0</v>
      </c>
      <c r="F23">
        <v>0</v>
      </c>
    </row>
    <row r="24" spans="3:6" ht="14.25">
      <c r="C24" t="s">
        <v>36</v>
      </c>
      <c r="D24">
        <f t="shared" si="0"/>
        <v>0</v>
      </c>
      <c r="E24">
        <v>0</v>
      </c>
      <c r="F24">
        <v>0</v>
      </c>
    </row>
    <row r="25" spans="3:6" ht="14.25">
      <c r="C25" t="s">
        <v>37</v>
      </c>
      <c r="D25">
        <f t="shared" si="0"/>
        <v>0</v>
      </c>
      <c r="E25">
        <v>0</v>
      </c>
      <c r="F25">
        <v>0</v>
      </c>
    </row>
    <row r="26" spans="3:6" ht="14.25">
      <c r="C26" t="s">
        <v>38</v>
      </c>
      <c r="D26">
        <f t="shared" si="0"/>
        <v>4.782096</v>
      </c>
      <c r="E26">
        <v>4.782096</v>
      </c>
      <c r="F26">
        <v>0</v>
      </c>
    </row>
    <row r="27" spans="3:6" ht="14.25">
      <c r="C27" t="s">
        <v>39</v>
      </c>
      <c r="D27">
        <f t="shared" si="0"/>
        <v>0</v>
      </c>
      <c r="E27">
        <v>0</v>
      </c>
      <c r="F27">
        <v>0</v>
      </c>
    </row>
    <row r="28" spans="3:6" ht="14.25">
      <c r="C28" t="s">
        <v>40</v>
      </c>
      <c r="D28">
        <f t="shared" si="0"/>
        <v>0</v>
      </c>
      <c r="E28">
        <v>0</v>
      </c>
      <c r="F28">
        <v>0</v>
      </c>
    </row>
    <row r="29" spans="3:6" ht="14.25">
      <c r="C29" t="s">
        <v>41</v>
      </c>
      <c r="D29">
        <f t="shared" si="0"/>
        <v>0</v>
      </c>
      <c r="E29">
        <v>0</v>
      </c>
      <c r="F29">
        <v>0</v>
      </c>
    </row>
    <row r="30" spans="3:6" ht="14.25">
      <c r="C30" t="s">
        <v>42</v>
      </c>
      <c r="D30">
        <f t="shared" si="0"/>
        <v>0</v>
      </c>
      <c r="E30">
        <v>0</v>
      </c>
      <c r="F30">
        <v>0</v>
      </c>
    </row>
    <row r="31" spans="3:6" ht="14.25">
      <c r="C31" t="s">
        <v>43</v>
      </c>
      <c r="D31">
        <f t="shared" si="0"/>
        <v>0</v>
      </c>
      <c r="E31">
        <v>0</v>
      </c>
      <c r="F31">
        <v>0</v>
      </c>
    </row>
    <row r="34" spans="3:6" ht="14.25">
      <c r="C34" t="s">
        <v>44</v>
      </c>
      <c r="D34">
        <f>D37-D6</f>
        <v>-0.00128099999999165</v>
      </c>
      <c r="E34">
        <f>E37-E6</f>
        <v>-0.00128099999999165</v>
      </c>
      <c r="F34">
        <f>F37-F6</f>
        <v>0</v>
      </c>
    </row>
    <row r="37" spans="1:6" ht="14.25">
      <c r="A37" t="s">
        <v>45</v>
      </c>
      <c r="B37">
        <f>B6+B9</f>
        <v>95.48</v>
      </c>
      <c r="C37" t="s">
        <v>46</v>
      </c>
      <c r="D37">
        <f>B37</f>
        <v>95.48</v>
      </c>
      <c r="E37">
        <f>B10</f>
        <v>95.48</v>
      </c>
      <c r="F37">
        <f>B13</f>
        <v>0</v>
      </c>
    </row>
    <row r="38" ht="14.25">
      <c r="A38" t="s">
        <v>47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A1" sqref="A1"/>
    </sheetView>
  </sheetViews>
  <sheetFormatPr defaultColWidth="9.00390625" defaultRowHeight="14.25"/>
  <cols>
    <col min="2" max="2" width="41.75390625" style="0" customWidth="1"/>
    <col min="3" max="3" width="16.25390625" style="0" customWidth="1"/>
    <col min="4" max="4" width="13.125" style="0" customWidth="1"/>
    <col min="5" max="5" width="13.00390625" style="0" customWidth="1"/>
  </cols>
  <sheetData>
    <row r="1" ht="14.25">
      <c r="A1" t="s">
        <v>48</v>
      </c>
    </row>
    <row r="2" ht="14.25">
      <c r="A2" t="s">
        <v>49</v>
      </c>
    </row>
    <row r="3" spans="1:5" ht="14.25">
      <c r="A3" t="s">
        <v>2</v>
      </c>
      <c r="E3" t="s">
        <v>3</v>
      </c>
    </row>
    <row r="4" spans="1:3" ht="14.25">
      <c r="A4" t="s">
        <v>50</v>
      </c>
      <c r="C4" t="s">
        <v>7</v>
      </c>
    </row>
    <row r="5" spans="1:5" ht="14.25">
      <c r="A5" t="s">
        <v>51</v>
      </c>
      <c r="B5" t="s">
        <v>52</v>
      </c>
      <c r="C5" t="s">
        <v>8</v>
      </c>
      <c r="D5" t="s">
        <v>53</v>
      </c>
      <c r="E5" t="s">
        <v>54</v>
      </c>
    </row>
    <row r="6" spans="2:5" ht="14.25">
      <c r="B6" t="s">
        <v>8</v>
      </c>
      <c r="C6">
        <v>95.481281</v>
      </c>
      <c r="D6">
        <v>80.481281</v>
      </c>
      <c r="E6">
        <v>15</v>
      </c>
    </row>
    <row r="7" spans="1:5" ht="14.25">
      <c r="A7" t="s">
        <v>55</v>
      </c>
      <c r="B7" t="s">
        <v>56</v>
      </c>
      <c r="C7">
        <v>65.25631</v>
      </c>
      <c r="D7">
        <v>50.25631</v>
      </c>
      <c r="E7">
        <v>15</v>
      </c>
    </row>
    <row r="8" spans="1:5" ht="14.25">
      <c r="A8" t="s">
        <v>57</v>
      </c>
      <c r="B8" t="s">
        <v>58</v>
      </c>
      <c r="C8">
        <v>65.25631</v>
      </c>
      <c r="D8">
        <v>50.25631</v>
      </c>
      <c r="E8">
        <v>15</v>
      </c>
    </row>
    <row r="9" spans="1:5" ht="14.25">
      <c r="A9" t="s">
        <v>59</v>
      </c>
      <c r="B9" t="s">
        <v>60</v>
      </c>
      <c r="C9">
        <v>50.25631</v>
      </c>
      <c r="D9">
        <v>50.25631</v>
      </c>
      <c r="E9">
        <v>0</v>
      </c>
    </row>
    <row r="10" spans="1:5" ht="14.25">
      <c r="A10" t="s">
        <v>61</v>
      </c>
      <c r="B10" t="s">
        <v>62</v>
      </c>
      <c r="C10">
        <v>15</v>
      </c>
      <c r="D10">
        <v>0</v>
      </c>
      <c r="E10">
        <v>15</v>
      </c>
    </row>
    <row r="11" spans="1:5" ht="14.25">
      <c r="A11" t="s">
        <v>63</v>
      </c>
      <c r="B11" t="s">
        <v>64</v>
      </c>
      <c r="C11">
        <v>21.298363</v>
      </c>
      <c r="D11">
        <v>21.298363</v>
      </c>
      <c r="E11">
        <v>0</v>
      </c>
    </row>
    <row r="12" spans="1:5" ht="14.25">
      <c r="A12" t="s">
        <v>65</v>
      </c>
      <c r="B12" t="s">
        <v>66</v>
      </c>
      <c r="C12">
        <v>21.298363</v>
      </c>
      <c r="D12">
        <v>21.298363</v>
      </c>
      <c r="E12">
        <v>0</v>
      </c>
    </row>
    <row r="13" spans="1:5" ht="14.25">
      <c r="A13" t="s">
        <v>67</v>
      </c>
      <c r="B13" t="s">
        <v>68</v>
      </c>
      <c r="C13">
        <v>13.1688</v>
      </c>
      <c r="D13">
        <v>13.1688</v>
      </c>
      <c r="E13">
        <v>0</v>
      </c>
    </row>
    <row r="14" spans="1:5" ht="14.25">
      <c r="A14" t="s">
        <v>69</v>
      </c>
      <c r="B14" t="s">
        <v>70</v>
      </c>
      <c r="C14">
        <v>8.129563</v>
      </c>
      <c r="D14">
        <v>8.129563</v>
      </c>
      <c r="E14">
        <v>0</v>
      </c>
    </row>
    <row r="15" spans="1:5" ht="14.25">
      <c r="A15" t="s">
        <v>71</v>
      </c>
      <c r="B15" t="s">
        <v>72</v>
      </c>
      <c r="C15">
        <v>4.144512</v>
      </c>
      <c r="D15">
        <v>4.144512</v>
      </c>
      <c r="E15">
        <v>0</v>
      </c>
    </row>
    <row r="16" spans="1:5" ht="14.25">
      <c r="A16" t="s">
        <v>73</v>
      </c>
      <c r="B16" t="s">
        <v>74</v>
      </c>
      <c r="C16">
        <v>4.144512</v>
      </c>
      <c r="D16">
        <v>4.144512</v>
      </c>
      <c r="E16">
        <v>0</v>
      </c>
    </row>
    <row r="17" spans="1:5" ht="14.25">
      <c r="A17" t="s">
        <v>75</v>
      </c>
      <c r="B17" t="s">
        <v>76</v>
      </c>
      <c r="C17">
        <v>4.144512</v>
      </c>
      <c r="D17">
        <v>4.144512</v>
      </c>
      <c r="E17">
        <v>0</v>
      </c>
    </row>
    <row r="18" spans="1:5" ht="14.25">
      <c r="A18" t="s">
        <v>77</v>
      </c>
      <c r="B18" t="s">
        <v>78</v>
      </c>
      <c r="C18">
        <v>4.782096</v>
      </c>
      <c r="D18">
        <v>4.782096</v>
      </c>
      <c r="E18">
        <v>0</v>
      </c>
    </row>
    <row r="19" spans="1:5" ht="14.25">
      <c r="A19" t="s">
        <v>79</v>
      </c>
      <c r="B19" t="s">
        <v>80</v>
      </c>
      <c r="C19">
        <v>4.782096</v>
      </c>
      <c r="D19">
        <v>4.782096</v>
      </c>
      <c r="E19">
        <v>0</v>
      </c>
    </row>
    <row r="20" spans="1:5" ht="14.25">
      <c r="A20" t="s">
        <v>81</v>
      </c>
      <c r="B20" t="s">
        <v>82</v>
      </c>
      <c r="C20">
        <v>4.782096</v>
      </c>
      <c r="D20">
        <v>4.782096</v>
      </c>
      <c r="E20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4">
      <selection activeCell="B18" sqref="B18"/>
    </sheetView>
  </sheetViews>
  <sheetFormatPr defaultColWidth="9.00390625" defaultRowHeight="14.25"/>
  <cols>
    <col min="2" max="2" width="21.625" style="0" customWidth="1"/>
    <col min="3" max="3" width="18.00390625" style="0" customWidth="1"/>
  </cols>
  <sheetData>
    <row r="1" ht="14.25">
      <c r="A1" t="s">
        <v>83</v>
      </c>
    </row>
    <row r="2" ht="14.25">
      <c r="A2" t="s">
        <v>84</v>
      </c>
    </row>
    <row r="3" spans="1:3" ht="14.25">
      <c r="A3" t="s">
        <v>2</v>
      </c>
      <c r="C3" t="s">
        <v>3</v>
      </c>
    </row>
    <row r="4" spans="1:3" ht="14.25">
      <c r="A4" t="s">
        <v>85</v>
      </c>
      <c r="C4" t="s">
        <v>7</v>
      </c>
    </row>
    <row r="5" spans="1:2" ht="14.25">
      <c r="A5" t="s">
        <v>51</v>
      </c>
      <c r="B5" t="s">
        <v>52</v>
      </c>
    </row>
    <row r="6" spans="2:3" ht="14.25">
      <c r="B6" t="s">
        <v>8</v>
      </c>
      <c r="C6">
        <v>80.481281</v>
      </c>
    </row>
    <row r="7" spans="1:3" ht="14.25">
      <c r="A7" t="s">
        <v>86</v>
      </c>
      <c r="B7" t="s">
        <v>87</v>
      </c>
      <c r="C7">
        <v>54.316775</v>
      </c>
    </row>
    <row r="8" spans="1:3" ht="14.25">
      <c r="A8" t="s">
        <v>88</v>
      </c>
      <c r="B8" t="s">
        <v>89</v>
      </c>
      <c r="C8">
        <v>23.0868</v>
      </c>
    </row>
    <row r="9" spans="1:3" ht="14.25">
      <c r="A9" t="s">
        <v>90</v>
      </c>
      <c r="B9" t="s">
        <v>91</v>
      </c>
      <c r="C9">
        <v>16.764</v>
      </c>
    </row>
    <row r="10" spans="1:3" ht="14.25">
      <c r="A10" t="s">
        <v>92</v>
      </c>
      <c r="B10" t="s">
        <v>93</v>
      </c>
      <c r="C10">
        <v>1.9239</v>
      </c>
    </row>
    <row r="11" spans="1:3" ht="14.25">
      <c r="A11" t="s">
        <v>94</v>
      </c>
      <c r="B11" t="s">
        <v>95</v>
      </c>
      <c r="C11">
        <v>12.274075</v>
      </c>
    </row>
    <row r="12" spans="1:3" ht="14.25">
      <c r="A12" t="s">
        <v>96</v>
      </c>
      <c r="B12" t="s">
        <v>97</v>
      </c>
      <c r="C12">
        <v>0.268</v>
      </c>
    </row>
    <row r="13" spans="1:3" ht="14.25">
      <c r="A13" t="s">
        <v>98</v>
      </c>
      <c r="B13" t="s">
        <v>99</v>
      </c>
      <c r="C13">
        <v>2.95761</v>
      </c>
    </row>
    <row r="14" spans="1:3" ht="14.25">
      <c r="A14" t="s">
        <v>100</v>
      </c>
      <c r="B14" t="s">
        <v>101</v>
      </c>
      <c r="C14">
        <v>1</v>
      </c>
    </row>
    <row r="15" spans="1:3" ht="14.25">
      <c r="A15" t="s">
        <v>102</v>
      </c>
      <c r="B15" t="s">
        <v>103</v>
      </c>
      <c r="C15">
        <v>0.6</v>
      </c>
    </row>
    <row r="16" spans="1:3" ht="14.25">
      <c r="A16" t="s">
        <v>104</v>
      </c>
      <c r="B16" t="s">
        <v>105</v>
      </c>
      <c r="C16">
        <v>0.3</v>
      </c>
    </row>
    <row r="17" spans="1:3" ht="14.25">
      <c r="A17" t="s">
        <v>106</v>
      </c>
      <c r="B17" t="s">
        <v>107</v>
      </c>
      <c r="C17">
        <v>0.3</v>
      </c>
    </row>
    <row r="18" spans="1:3" ht="14.25">
      <c r="A18" t="s">
        <v>108</v>
      </c>
      <c r="B18" t="s">
        <v>109</v>
      </c>
      <c r="C18">
        <v>0.1</v>
      </c>
    </row>
    <row r="19" spans="1:3" ht="14.25">
      <c r="A19" t="s">
        <v>110</v>
      </c>
      <c r="B19" t="s">
        <v>111</v>
      </c>
      <c r="C19">
        <v>0.47821</v>
      </c>
    </row>
    <row r="20" spans="1:3" ht="14.25">
      <c r="A20" t="s">
        <v>112</v>
      </c>
      <c r="B20" t="s">
        <v>113</v>
      </c>
      <c r="C20">
        <v>0.0294</v>
      </c>
    </row>
    <row r="21" spans="1:3" ht="14.25">
      <c r="A21" t="s">
        <v>114</v>
      </c>
      <c r="B21" t="s">
        <v>115</v>
      </c>
      <c r="C21">
        <v>0.15</v>
      </c>
    </row>
    <row r="22" spans="1:3" ht="14.25">
      <c r="A22" t="s">
        <v>116</v>
      </c>
      <c r="B22" t="s">
        <v>117</v>
      </c>
      <c r="C22">
        <v>23.206896</v>
      </c>
    </row>
    <row r="23" spans="1:3" ht="14.25">
      <c r="A23" t="s">
        <v>118</v>
      </c>
      <c r="B23" t="s">
        <v>119</v>
      </c>
      <c r="C23">
        <v>11.9688</v>
      </c>
    </row>
    <row r="24" spans="1:3" ht="14.25">
      <c r="A24" t="s">
        <v>120</v>
      </c>
      <c r="B24" t="s">
        <v>121</v>
      </c>
      <c r="C24">
        <v>1.2</v>
      </c>
    </row>
    <row r="25" spans="1:3" ht="14.25">
      <c r="A25" t="s">
        <v>122</v>
      </c>
      <c r="B25" t="s">
        <v>123</v>
      </c>
      <c r="C25">
        <v>0.036</v>
      </c>
    </row>
    <row r="26" spans="1:3" ht="14.25">
      <c r="A26" t="s">
        <v>124</v>
      </c>
      <c r="B26" t="s">
        <v>125</v>
      </c>
      <c r="C26">
        <v>4.782096</v>
      </c>
    </row>
    <row r="27" spans="1:3" ht="14.25">
      <c r="A27" t="s">
        <v>126</v>
      </c>
      <c r="B27" t="s">
        <v>127</v>
      </c>
      <c r="C27">
        <v>5.22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 topLeftCell="A1">
      <selection activeCell="A1" sqref="A1"/>
    </sheetView>
  </sheetViews>
  <sheetFormatPr defaultColWidth="9.00390625" defaultRowHeight="14.25"/>
  <cols>
    <col min="2" max="2" width="15.00390625" style="0" customWidth="1"/>
    <col min="3" max="3" width="12.75390625" style="0" customWidth="1"/>
    <col min="4" max="4" width="12.625" style="0" customWidth="1"/>
    <col min="5" max="5" width="13.75390625" style="0" customWidth="1"/>
    <col min="6" max="6" width="15.625" style="0" customWidth="1"/>
  </cols>
  <sheetData>
    <row r="1" ht="14.25">
      <c r="A1" t="s">
        <v>128</v>
      </c>
    </row>
    <row r="2" ht="14.25">
      <c r="A2" t="s">
        <v>129</v>
      </c>
    </row>
    <row r="3" spans="1:6" ht="14.25">
      <c r="F3" t="s">
        <v>3</v>
      </c>
    </row>
    <row r="4" spans="1:4" ht="14.25">
      <c r="A4" t="s">
        <v>51</v>
      </c>
      <c r="B4" t="s">
        <v>52</v>
      </c>
      <c r="C4" t="s">
        <v>131</v>
      </c>
      <c r="D4" t="s">
        <v>132</v>
      </c>
    </row>
    <row r="5" spans="4:6" ht="14.25">
      <c r="D5" t="s">
        <v>8</v>
      </c>
      <c r="E5" t="s">
        <v>53</v>
      </c>
      <c r="F5" t="s">
        <v>54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6">
      <selection activeCell="A1" sqref="A1"/>
    </sheetView>
  </sheetViews>
  <sheetFormatPr defaultColWidth="9.00390625" defaultRowHeight="14.25"/>
  <cols>
    <col min="1" max="1" width="33.50390625" style="0" customWidth="1"/>
    <col min="2" max="2" width="14.25390625" style="0" customWidth="1"/>
    <col min="3" max="3" width="33.375" style="0" customWidth="1"/>
    <col min="4" max="4" width="15.625" style="0" customWidth="1"/>
  </cols>
  <sheetData>
    <row r="1" ht="14.25">
      <c r="A1" t="s">
        <v>133</v>
      </c>
    </row>
    <row r="2" ht="14.25">
      <c r="A2" t="s">
        <v>134</v>
      </c>
    </row>
    <row r="3" spans="1:4" ht="14.25">
      <c r="A3" t="s">
        <v>2</v>
      </c>
      <c r="D3" t="s">
        <v>3</v>
      </c>
    </row>
    <row r="4" spans="1:3" ht="14.25">
      <c r="A4" t="s">
        <v>135</v>
      </c>
      <c r="C4" t="s">
        <v>5</v>
      </c>
    </row>
    <row r="5" spans="1:4" ht="14.25">
      <c r="A5" t="s">
        <v>6</v>
      </c>
      <c r="B5" t="s">
        <v>7</v>
      </c>
      <c r="C5" t="s">
        <v>6</v>
      </c>
      <c r="D5" t="s">
        <v>7</v>
      </c>
    </row>
    <row r="6" spans="1:4" ht="14.25">
      <c r="A6" t="s">
        <v>136</v>
      </c>
      <c r="B6">
        <v>95.48</v>
      </c>
      <c r="C6" t="s">
        <v>137</v>
      </c>
      <c r="D6">
        <v>65.25631</v>
      </c>
    </row>
    <row r="7" spans="1:4" ht="14.25">
      <c r="A7" t="s">
        <v>138</v>
      </c>
      <c r="B7">
        <v>0</v>
      </c>
      <c r="C7" t="s">
        <v>139</v>
      </c>
      <c r="D7">
        <v>0</v>
      </c>
    </row>
    <row r="8" spans="1:4" ht="14.25">
      <c r="A8" t="s">
        <v>140</v>
      </c>
      <c r="B8">
        <v>0</v>
      </c>
      <c r="C8" t="s">
        <v>141</v>
      </c>
      <c r="D8">
        <v>0</v>
      </c>
    </row>
    <row r="9" spans="1:4" ht="14.25">
      <c r="A9" t="s">
        <v>142</v>
      </c>
      <c r="B9">
        <f>SUM(B10:B14)</f>
        <v>0</v>
      </c>
      <c r="C9" t="s">
        <v>143</v>
      </c>
      <c r="D9">
        <v>0</v>
      </c>
    </row>
    <row r="10" spans="1:4" ht="14.25">
      <c r="A10" t="s">
        <v>144</v>
      </c>
      <c r="B10">
        <v>0</v>
      </c>
      <c r="C10" t="s">
        <v>145</v>
      </c>
      <c r="D10">
        <v>0</v>
      </c>
    </row>
    <row r="11" spans="1:4" ht="14.25">
      <c r="A11" t="s">
        <v>146</v>
      </c>
      <c r="B11">
        <v>0</v>
      </c>
      <c r="C11" t="s">
        <v>147</v>
      </c>
      <c r="D11">
        <v>0</v>
      </c>
    </row>
    <row r="12" spans="1:4" ht="14.25">
      <c r="A12" t="s">
        <v>148</v>
      </c>
      <c r="B12">
        <v>0</v>
      </c>
      <c r="C12" t="s">
        <v>149</v>
      </c>
      <c r="D12">
        <v>0</v>
      </c>
    </row>
    <row r="13" spans="1:4" ht="14.25">
      <c r="A13" t="s">
        <v>150</v>
      </c>
      <c r="B13">
        <v>0</v>
      </c>
      <c r="C13" t="s">
        <v>151</v>
      </c>
      <c r="D13">
        <v>21.298363</v>
      </c>
    </row>
    <row r="14" spans="1:4" ht="14.25">
      <c r="A14" t="s">
        <v>152</v>
      </c>
      <c r="B14">
        <v>0</v>
      </c>
      <c r="C14" t="s">
        <v>153</v>
      </c>
      <c r="D14">
        <v>0</v>
      </c>
    </row>
    <row r="15" spans="3:4" ht="14.25">
      <c r="C15" t="s">
        <v>154</v>
      </c>
      <c r="D15">
        <v>4.144512</v>
      </c>
    </row>
    <row r="16" spans="3:4" ht="14.25">
      <c r="C16" t="s">
        <v>155</v>
      </c>
      <c r="D16">
        <v>0</v>
      </c>
    </row>
    <row r="17" spans="3:4" ht="14.25">
      <c r="C17" t="s">
        <v>156</v>
      </c>
      <c r="D17">
        <v>0</v>
      </c>
    </row>
    <row r="18" spans="3:4" ht="14.25">
      <c r="C18" t="s">
        <v>157</v>
      </c>
      <c r="D18">
        <v>0</v>
      </c>
    </row>
    <row r="19" spans="3:4" ht="14.25">
      <c r="C19" t="s">
        <v>158</v>
      </c>
      <c r="D19">
        <v>0</v>
      </c>
    </row>
    <row r="20" spans="3:4" ht="14.25">
      <c r="C20" t="s">
        <v>159</v>
      </c>
      <c r="D20">
        <v>0</v>
      </c>
    </row>
    <row r="21" spans="3:4" ht="14.25">
      <c r="C21" t="s">
        <v>160</v>
      </c>
      <c r="D21">
        <v>0</v>
      </c>
    </row>
    <row r="22" spans="3:4" ht="14.25">
      <c r="C22" t="s">
        <v>161</v>
      </c>
      <c r="D22">
        <v>0</v>
      </c>
    </row>
    <row r="23" spans="3:4" ht="14.25">
      <c r="C23" t="s">
        <v>162</v>
      </c>
      <c r="D23">
        <v>0</v>
      </c>
    </row>
    <row r="24" spans="3:4" ht="14.25">
      <c r="C24" t="s">
        <v>163</v>
      </c>
      <c r="D24">
        <v>0</v>
      </c>
    </row>
    <row r="25" spans="3:4" ht="14.25">
      <c r="C25" t="s">
        <v>164</v>
      </c>
      <c r="D25">
        <v>4.782096</v>
      </c>
    </row>
    <row r="26" spans="3:4" ht="14.25">
      <c r="C26" t="s">
        <v>165</v>
      </c>
      <c r="D26">
        <v>0</v>
      </c>
    </row>
    <row r="27" spans="3:4" ht="14.25">
      <c r="C27" t="s">
        <v>166</v>
      </c>
      <c r="D27">
        <v>0</v>
      </c>
    </row>
    <row r="28" spans="3:4" ht="14.25">
      <c r="C28" t="s">
        <v>167</v>
      </c>
      <c r="D28">
        <v>0</v>
      </c>
    </row>
    <row r="29" spans="3:4" ht="14.25">
      <c r="C29" t="s">
        <v>168</v>
      </c>
      <c r="D29">
        <v>0</v>
      </c>
    </row>
    <row r="30" spans="3:4" ht="14.25">
      <c r="C30" t="s">
        <v>169</v>
      </c>
      <c r="D30">
        <v>0</v>
      </c>
    </row>
    <row r="33" spans="1:4" ht="14.25">
      <c r="A33" t="s">
        <v>170</v>
      </c>
      <c r="B33">
        <f>SUM(B6:B9)</f>
        <v>95.48</v>
      </c>
      <c r="C33" t="s">
        <v>171</v>
      </c>
      <c r="D33">
        <f>SUM(D6:D30)</f>
        <v>95.481281</v>
      </c>
    </row>
    <row r="35" spans="1:4" ht="14.25">
      <c r="A35" t="s">
        <v>172</v>
      </c>
      <c r="B35">
        <v>0</v>
      </c>
      <c r="C35" t="s">
        <v>173</v>
      </c>
      <c r="D35">
        <f>B38-D33</f>
        <v>-0.00128099999999165</v>
      </c>
    </row>
    <row r="38" spans="1:4" ht="14.25">
      <c r="A38" t="s">
        <v>45</v>
      </c>
      <c r="B38">
        <f>B33+B35</f>
        <v>95.48</v>
      </c>
      <c r="C38" t="s">
        <v>46</v>
      </c>
      <c r="D38">
        <f>B38</f>
        <v>95.48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A1" sqref="A1"/>
    </sheetView>
  </sheetViews>
  <sheetFormatPr defaultColWidth="9.00390625" defaultRowHeight="14.25"/>
  <cols>
    <col min="2" max="2" width="30.125" style="0" customWidth="1"/>
    <col min="3" max="3" width="16.625" style="0" customWidth="1"/>
    <col min="5" max="5" width="11.125" style="0" customWidth="1"/>
    <col min="7" max="7" width="26.50390625" style="0" customWidth="1"/>
  </cols>
  <sheetData>
    <row r="1" ht="14.25">
      <c r="A1" t="s">
        <v>174</v>
      </c>
    </row>
    <row r="2" ht="14.25">
      <c r="A2" t="s">
        <v>175</v>
      </c>
    </row>
    <row r="3" spans="1:12" ht="14.25">
      <c r="A3" t="s">
        <v>2</v>
      </c>
      <c r="L3" t="s">
        <v>3</v>
      </c>
    </row>
    <row r="4" spans="1:8" ht="14.25">
      <c r="A4" t="s">
        <v>50</v>
      </c>
      <c r="C4" t="s">
        <v>8</v>
      </c>
      <c r="D4" t="s">
        <v>176</v>
      </c>
      <c r="E4" t="s">
        <v>177</v>
      </c>
      <c r="F4" t="s">
        <v>178</v>
      </c>
      <c r="G4" t="s">
        <v>179</v>
      </c>
      <c r="H4" t="s">
        <v>180</v>
      </c>
    </row>
    <row r="5" spans="1:13" ht="14.25">
      <c r="A5" t="s">
        <v>51</v>
      </c>
      <c r="B5" t="s">
        <v>52</v>
      </c>
      <c r="H5" t="s">
        <v>181</v>
      </c>
      <c r="I5" t="s">
        <v>182</v>
      </c>
      <c r="J5" t="s">
        <v>183</v>
      </c>
      <c r="K5" t="s">
        <v>184</v>
      </c>
      <c r="L5" t="s">
        <v>185</v>
      </c>
      <c r="M5" t="s">
        <v>186</v>
      </c>
    </row>
    <row r="6" spans="2:13" ht="14.25">
      <c r="B6" t="s">
        <v>8</v>
      </c>
      <c r="C6">
        <v>95.481281</v>
      </c>
      <c r="D6">
        <v>0</v>
      </c>
      <c r="E6">
        <v>95.481281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</row>
    <row r="7" spans="1:13" ht="14.25">
      <c r="A7" t="s">
        <v>55</v>
      </c>
      <c r="B7" t="s">
        <v>56</v>
      </c>
      <c r="C7">
        <v>65.25631</v>
      </c>
      <c r="D7">
        <v>0</v>
      </c>
      <c r="E7">
        <v>65.25631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</row>
    <row r="8" spans="1:13" ht="14.25">
      <c r="A8" t="s">
        <v>57</v>
      </c>
      <c r="B8" t="s">
        <v>58</v>
      </c>
      <c r="C8">
        <v>65.25631</v>
      </c>
      <c r="D8">
        <v>0</v>
      </c>
      <c r="E8">
        <v>65.25631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</row>
    <row r="9" spans="1:13" ht="14.25">
      <c r="A9" t="s">
        <v>59</v>
      </c>
      <c r="B9" t="s">
        <v>60</v>
      </c>
      <c r="C9">
        <v>50.25631</v>
      </c>
      <c r="D9">
        <v>0</v>
      </c>
      <c r="E9">
        <v>50.25631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</row>
    <row r="10" spans="1:13" ht="14.25">
      <c r="A10" t="s">
        <v>61</v>
      </c>
      <c r="B10" t="s">
        <v>62</v>
      </c>
      <c r="C10">
        <v>15</v>
      </c>
      <c r="D10">
        <v>0</v>
      </c>
      <c r="E10">
        <v>15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</row>
    <row r="11" spans="1:13" ht="14.25">
      <c r="A11" t="s">
        <v>63</v>
      </c>
      <c r="B11" t="s">
        <v>64</v>
      </c>
      <c r="C11">
        <v>21.298363</v>
      </c>
      <c r="D11">
        <v>0</v>
      </c>
      <c r="E11">
        <v>21.298363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</row>
    <row r="12" spans="1:13" ht="14.25">
      <c r="A12" t="s">
        <v>65</v>
      </c>
      <c r="B12" t="s">
        <v>66</v>
      </c>
      <c r="C12">
        <v>21.298363</v>
      </c>
      <c r="D12">
        <v>0</v>
      </c>
      <c r="E12">
        <v>21.298363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</row>
    <row r="13" spans="1:13" ht="14.25">
      <c r="A13" t="s">
        <v>67</v>
      </c>
      <c r="B13" t="s">
        <v>68</v>
      </c>
      <c r="C13">
        <v>13.1688</v>
      </c>
      <c r="D13">
        <v>0</v>
      </c>
      <c r="E13">
        <v>13.1688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</row>
    <row r="14" spans="1:13" ht="14.25">
      <c r="A14" t="s">
        <v>69</v>
      </c>
      <c r="B14" t="s">
        <v>70</v>
      </c>
      <c r="C14">
        <v>8.129563</v>
      </c>
      <c r="D14">
        <v>0</v>
      </c>
      <c r="E14">
        <v>8.129563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</row>
    <row r="15" spans="1:13" ht="14.25">
      <c r="A15" t="s">
        <v>71</v>
      </c>
      <c r="B15" t="s">
        <v>72</v>
      </c>
      <c r="C15">
        <v>4.144512</v>
      </c>
      <c r="D15">
        <v>0</v>
      </c>
      <c r="E15">
        <v>4.144512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</row>
    <row r="16" spans="1:13" ht="14.25">
      <c r="A16" t="s">
        <v>73</v>
      </c>
      <c r="B16" t="s">
        <v>74</v>
      </c>
      <c r="C16">
        <v>4.144512</v>
      </c>
      <c r="D16">
        <v>0</v>
      </c>
      <c r="E16">
        <v>4.144512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</row>
    <row r="17" spans="1:13" ht="14.25">
      <c r="A17" t="s">
        <v>75</v>
      </c>
      <c r="B17" t="s">
        <v>76</v>
      </c>
      <c r="C17">
        <v>4.144512</v>
      </c>
      <c r="D17">
        <v>0</v>
      </c>
      <c r="E17">
        <v>4.144512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</row>
    <row r="18" spans="1:13" ht="14.25">
      <c r="A18" t="s">
        <v>77</v>
      </c>
      <c r="B18" t="s">
        <v>78</v>
      </c>
      <c r="C18">
        <v>4.782096</v>
      </c>
      <c r="D18">
        <v>0</v>
      </c>
      <c r="E18">
        <v>4.782096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</row>
    <row r="19" spans="1:13" ht="14.25">
      <c r="A19" t="s">
        <v>79</v>
      </c>
      <c r="B19" t="s">
        <v>80</v>
      </c>
      <c r="C19">
        <v>4.782096</v>
      </c>
      <c r="D19">
        <v>0</v>
      </c>
      <c r="E19">
        <v>4.782096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</row>
    <row r="20" spans="1:13" ht="14.25">
      <c r="A20" t="s">
        <v>81</v>
      </c>
      <c r="B20" t="s">
        <v>82</v>
      </c>
      <c r="C20">
        <v>4.782096</v>
      </c>
      <c r="D20">
        <v>0</v>
      </c>
      <c r="E20">
        <v>4.782096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A1" sqref="A1"/>
    </sheetView>
  </sheetViews>
  <sheetFormatPr defaultColWidth="9.00390625" defaultRowHeight="14.25"/>
  <cols>
    <col min="2" max="2" width="44.625" style="0" customWidth="1"/>
    <col min="3" max="3" width="13.75390625" style="0" customWidth="1"/>
    <col min="4" max="4" width="13.50390625" style="0" customWidth="1"/>
  </cols>
  <sheetData>
    <row r="1" ht="14.25">
      <c r="A1" t="s">
        <v>187</v>
      </c>
    </row>
    <row r="2" ht="14.25">
      <c r="A2" t="s">
        <v>188</v>
      </c>
    </row>
    <row r="3" spans="1:5" ht="14.25">
      <c r="A3" t="s">
        <v>2</v>
      </c>
      <c r="E3" t="s">
        <v>3</v>
      </c>
    </row>
    <row r="4" spans="1:5" ht="14.25">
      <c r="A4" t="s">
        <v>50</v>
      </c>
      <c r="C4" t="s">
        <v>8</v>
      </c>
      <c r="D4" t="s">
        <v>53</v>
      </c>
      <c r="E4" t="s">
        <v>54</v>
      </c>
    </row>
    <row r="5" spans="1:2" ht="14.25">
      <c r="A5" t="s">
        <v>51</v>
      </c>
      <c r="B5" t="s">
        <v>52</v>
      </c>
    </row>
    <row r="6" spans="2:5" ht="14.25">
      <c r="B6" t="s">
        <v>8</v>
      </c>
      <c r="C6">
        <v>95.481281</v>
      </c>
      <c r="D6">
        <v>80.481281</v>
      </c>
      <c r="E6">
        <v>15</v>
      </c>
    </row>
    <row r="7" spans="1:5" ht="14.25">
      <c r="A7" t="s">
        <v>55</v>
      </c>
      <c r="B7" t="s">
        <v>56</v>
      </c>
      <c r="C7">
        <v>65.25631</v>
      </c>
      <c r="D7">
        <v>50.25631</v>
      </c>
      <c r="E7">
        <v>15</v>
      </c>
    </row>
    <row r="8" spans="1:5" ht="14.25">
      <c r="A8" t="s">
        <v>57</v>
      </c>
      <c r="B8" t="s">
        <v>58</v>
      </c>
      <c r="C8">
        <v>65.25631</v>
      </c>
      <c r="D8">
        <v>50.25631</v>
      </c>
      <c r="E8">
        <v>15</v>
      </c>
    </row>
    <row r="9" spans="1:5" ht="14.25">
      <c r="A9" t="s">
        <v>59</v>
      </c>
      <c r="B9" t="s">
        <v>60</v>
      </c>
      <c r="C9">
        <v>50.25631</v>
      </c>
      <c r="D9">
        <v>50.25631</v>
      </c>
      <c r="E9">
        <v>0</v>
      </c>
    </row>
    <row r="10" spans="1:5" ht="14.25">
      <c r="A10" t="s">
        <v>61</v>
      </c>
      <c r="B10" t="s">
        <v>62</v>
      </c>
      <c r="C10">
        <v>15</v>
      </c>
      <c r="D10">
        <v>0</v>
      </c>
      <c r="E10">
        <v>15</v>
      </c>
    </row>
    <row r="11" spans="1:5" ht="14.25">
      <c r="A11" t="s">
        <v>63</v>
      </c>
      <c r="B11" t="s">
        <v>64</v>
      </c>
      <c r="C11">
        <v>21.298363</v>
      </c>
      <c r="D11">
        <v>21.298363</v>
      </c>
      <c r="E11">
        <v>0</v>
      </c>
    </row>
    <row r="12" spans="1:5" ht="14.25">
      <c r="A12" t="s">
        <v>65</v>
      </c>
      <c r="B12" t="s">
        <v>66</v>
      </c>
      <c r="C12">
        <v>21.298363</v>
      </c>
      <c r="D12">
        <v>21.298363</v>
      </c>
      <c r="E12">
        <v>0</v>
      </c>
    </row>
    <row r="13" spans="1:5" ht="14.25">
      <c r="A13" t="s">
        <v>67</v>
      </c>
      <c r="B13" t="s">
        <v>68</v>
      </c>
      <c r="C13">
        <v>13.1688</v>
      </c>
      <c r="D13">
        <v>13.1688</v>
      </c>
      <c r="E13">
        <v>0</v>
      </c>
    </row>
    <row r="14" spans="1:5" ht="14.25">
      <c r="A14" t="s">
        <v>69</v>
      </c>
      <c r="B14" t="s">
        <v>70</v>
      </c>
      <c r="C14">
        <v>8.129563</v>
      </c>
      <c r="D14">
        <v>8.129563</v>
      </c>
      <c r="E14">
        <v>0</v>
      </c>
    </row>
    <row r="15" spans="1:5" ht="14.25">
      <c r="A15" t="s">
        <v>71</v>
      </c>
      <c r="B15" t="s">
        <v>72</v>
      </c>
      <c r="C15">
        <v>4.144512</v>
      </c>
      <c r="D15">
        <v>4.144512</v>
      </c>
      <c r="E15">
        <v>0</v>
      </c>
    </row>
    <row r="16" spans="1:5" ht="14.25">
      <c r="A16" t="s">
        <v>73</v>
      </c>
      <c r="B16" t="s">
        <v>74</v>
      </c>
      <c r="C16">
        <v>4.144512</v>
      </c>
      <c r="D16">
        <v>4.144512</v>
      </c>
      <c r="E16">
        <v>0</v>
      </c>
    </row>
    <row r="17" spans="1:5" ht="14.25">
      <c r="A17" t="s">
        <v>75</v>
      </c>
      <c r="B17" t="s">
        <v>76</v>
      </c>
      <c r="C17">
        <v>4.144512</v>
      </c>
      <c r="D17">
        <v>4.144512</v>
      </c>
      <c r="E17">
        <v>0</v>
      </c>
    </row>
    <row r="18" spans="1:5" ht="14.25">
      <c r="A18" t="s">
        <v>77</v>
      </c>
      <c r="B18" t="s">
        <v>78</v>
      </c>
      <c r="C18">
        <v>4.782096</v>
      </c>
      <c r="D18">
        <v>4.782096</v>
      </c>
      <c r="E18">
        <v>0</v>
      </c>
    </row>
    <row r="19" spans="1:5" ht="14.25">
      <c r="A19" t="s">
        <v>79</v>
      </c>
      <c r="B19" t="s">
        <v>80</v>
      </c>
      <c r="C19">
        <v>4.782096</v>
      </c>
      <c r="D19">
        <v>4.782096</v>
      </c>
      <c r="E19">
        <v>0</v>
      </c>
    </row>
    <row r="20" spans="1:5" ht="14.25">
      <c r="A20" t="s">
        <v>81</v>
      </c>
      <c r="B20" t="s">
        <v>82</v>
      </c>
      <c r="C20">
        <v>4.782096</v>
      </c>
      <c r="D20">
        <v>4.782096</v>
      </c>
      <c r="E20">
        <v>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D14" sqref="D14"/>
    </sheetView>
  </sheetViews>
  <sheetFormatPr defaultColWidth="9.00390625" defaultRowHeight="14.25"/>
  <cols>
    <col min="1" max="1" width="24.125" style="0" customWidth="1"/>
    <col min="2" max="2" width="17.75390625" style="0" customWidth="1"/>
  </cols>
  <sheetData>
    <row r="1" ht="14.25">
      <c r="A1" t="s">
        <v>189</v>
      </c>
    </row>
    <row r="2" ht="14.25">
      <c r="A2" t="s">
        <v>190</v>
      </c>
    </row>
    <row r="3" spans="1:2" ht="14.25">
      <c r="A3" t="s">
        <v>2</v>
      </c>
      <c r="B3" t="s">
        <v>3</v>
      </c>
    </row>
    <row r="4" spans="1:2" ht="14.25">
      <c r="A4" t="s">
        <v>6</v>
      </c>
      <c r="B4" t="s">
        <v>7</v>
      </c>
    </row>
    <row r="5" spans="1:2" ht="14.25">
      <c r="A5" t="s">
        <v>8</v>
      </c>
      <c r="B5">
        <v>1.1</v>
      </c>
    </row>
    <row r="6" spans="1:2" ht="14.25">
      <c r="A6" t="s">
        <v>191</v>
      </c>
      <c r="B6">
        <v>0</v>
      </c>
    </row>
    <row r="7" spans="1:2" ht="14.25">
      <c r="A7" t="s">
        <v>192</v>
      </c>
      <c r="B7">
        <v>1.1</v>
      </c>
    </row>
    <row r="8" spans="1:2" ht="14.25">
      <c r="A8" t="s">
        <v>193</v>
      </c>
      <c r="B8">
        <v>0</v>
      </c>
    </row>
    <row r="9" spans="1:2" ht="14.25">
      <c r="A9" t="s">
        <v>194</v>
      </c>
      <c r="B9">
        <v>0</v>
      </c>
    </row>
    <row r="10" spans="1:2" ht="14.25">
      <c r="A10" t="s">
        <v>195</v>
      </c>
      <c r="B10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dcterms:created xsi:type="dcterms:W3CDTF">2017-03-30T00:58:36Z</dcterms:created>
  <dcterms:modified xsi:type="dcterms:W3CDTF">2017-03-30T01:16:03Z</dcterms:modified>
  <cp:category/>
  <cp:version/>
  <cp:contentType/>
  <cp:contentStatus/>
</cp:coreProperties>
</file>