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235" firstSheet="4" activeTab="7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</sheets>
  <definedNames>
    <definedName name="_xlnm.Print_Area" localSheetId="7">$A$1:$B$10</definedName>
    <definedName name="_xlnm.Print_Area" localSheetId="1">$A$1:$E$23</definedName>
    <definedName name="_xlnm.Print_Area" localSheetId="5">$A$1:$M$23</definedName>
    <definedName name="_xlnm.Print_Area" localSheetId="6">$A$1:$E$23</definedName>
    <definedName name="_xlnm.Print_Area" localSheetId="2">$A$1:$C$26</definedName>
    <definedName name="_xlnm.Print_Area" localSheetId="3">$A$1:$F$5</definedName>
    <definedName name="_xlnm.Print_Area" localSheetId="4">$A$1:$D$38</definedName>
    <definedName name="_xlnm.Print_Area" localSheetId="0">$A$1:$F$37</definedName>
  </definedNames>
  <calcPr fullCalcOnLoad="1"/>
</workbook>
</file>

<file path=xl/sharedStrings.xml><?xml version="1.0" encoding="utf-8"?>
<sst xmlns="http://schemas.openxmlformats.org/spreadsheetml/2006/main" count="316" uniqueCount="200">
  <si>
    <t/>
  </si>
  <si>
    <t xml:space="preserve">  会议费</t>
  </si>
  <si>
    <t>2017年部门政府性基金预算收支预算表</t>
  </si>
  <si>
    <t>支出总计</t>
  </si>
  <si>
    <t>附表7</t>
  </si>
  <si>
    <t>附表3</t>
  </si>
  <si>
    <t>对个人和家庭的补助</t>
  </si>
  <si>
    <t>（二十三）预备费</t>
  </si>
  <si>
    <t>2017年部门“三公”经费预算表</t>
  </si>
  <si>
    <t xml:space="preserve">收   入             </t>
  </si>
  <si>
    <t xml:space="preserve">  30215</t>
  </si>
  <si>
    <t xml:space="preserve">  30211</t>
  </si>
  <si>
    <t xml:space="preserve">  乡镇项目补贴</t>
  </si>
  <si>
    <t xml:space="preserve">  奖励金</t>
  </si>
  <si>
    <t>基本支出</t>
  </si>
  <si>
    <t xml:space="preserve">  30101</t>
  </si>
  <si>
    <t>收入总计</t>
  </si>
  <si>
    <t>上级补助收入</t>
  </si>
  <si>
    <t>三、纳入专户管理政府非税收入</t>
  </si>
  <si>
    <t>（四）公共安全</t>
  </si>
  <si>
    <t xml:space="preserve">    一般行政管理事务（纪检监察事务）</t>
  </si>
  <si>
    <t>（七）文化体育与?媒</t>
  </si>
  <si>
    <t xml:space="preserve">  30302</t>
  </si>
  <si>
    <t>二十二、转移性支出</t>
  </si>
  <si>
    <t>医疗卫生与计划生育支出</t>
  </si>
  <si>
    <t>（二十二）?移性支出</t>
  </si>
  <si>
    <t xml:space="preserve">  住房改革支出</t>
  </si>
  <si>
    <t>支  出</t>
  </si>
  <si>
    <t>一般公共服务支出</t>
  </si>
  <si>
    <t xml:space="preserve">    行政单位医疗</t>
  </si>
  <si>
    <t xml:space="preserve">    经常收入预算拨款</t>
  </si>
  <si>
    <t>本年政府性基金财政拨款支出</t>
  </si>
  <si>
    <t>十、医疗卫生</t>
  </si>
  <si>
    <t>本年支出合计</t>
  </si>
  <si>
    <t xml:space="preserve">  30311</t>
  </si>
  <si>
    <t xml:space="preserve">  社会保障缴费</t>
  </si>
  <si>
    <t>（六）科学技术</t>
  </si>
  <si>
    <t xml:space="preserve">  其中：公务用车运行费</t>
  </si>
  <si>
    <t>本年收入合计</t>
  </si>
  <si>
    <t xml:space="preserve">  培训费</t>
  </si>
  <si>
    <t>合计</t>
  </si>
  <si>
    <t>二、外交</t>
  </si>
  <si>
    <t xml:space="preserve">    其他纪检监察事务支出</t>
  </si>
  <si>
    <t>附属单位上缴收入</t>
  </si>
  <si>
    <t xml:space="preserve">    机关事业单位基本养老保险缴费支出</t>
  </si>
  <si>
    <t>208</t>
  </si>
  <si>
    <t xml:space="preserve">    2011199</t>
  </si>
  <si>
    <t>公务用车购置及运行费</t>
  </si>
  <si>
    <t>2017年部门支出预算总表</t>
  </si>
  <si>
    <t>九、社会保险基金支出</t>
  </si>
  <si>
    <t xml:space="preserve">  30228</t>
  </si>
  <si>
    <t>纳入专户管理的政府非税收入</t>
  </si>
  <si>
    <t xml:space="preserve">  纪检监察事务</t>
  </si>
  <si>
    <t>十八、地援助其他地区支出</t>
  </si>
  <si>
    <t>303</t>
  </si>
  <si>
    <t xml:space="preserve">  20111</t>
  </si>
  <si>
    <t>其他</t>
  </si>
  <si>
    <t>附表8</t>
  </si>
  <si>
    <t>附表4</t>
  </si>
  <si>
    <t xml:space="preserve">  退休费</t>
  </si>
  <si>
    <t>五、教育</t>
  </si>
  <si>
    <t>科目名称</t>
  </si>
  <si>
    <t xml:space="preserve">    归口管理的行政单位离退休</t>
  </si>
  <si>
    <t>（二十五）其他支出</t>
  </si>
  <si>
    <t>三、国防</t>
  </si>
  <si>
    <t>八、社会保障和就业</t>
  </si>
  <si>
    <t xml:space="preserve">  30216</t>
  </si>
  <si>
    <t>功能分类科目</t>
  </si>
  <si>
    <t xml:space="preserve">  30102</t>
  </si>
  <si>
    <t>（三）?防</t>
  </si>
  <si>
    <t>项目</t>
  </si>
  <si>
    <t>221</t>
  </si>
  <si>
    <t xml:space="preserve">  行政事业单位医疗</t>
  </si>
  <si>
    <t xml:space="preserve">  30201</t>
  </si>
  <si>
    <t>十六、商业服务业等事务</t>
  </si>
  <si>
    <t xml:space="preserve">  30309</t>
  </si>
  <si>
    <t xml:space="preserve">    行政运行（纪检监察事务）</t>
  </si>
  <si>
    <t>一、本年支出</t>
  </si>
  <si>
    <t>十五、资源勘探电力信息等事务</t>
  </si>
  <si>
    <t xml:space="preserve">    2080501</t>
  </si>
  <si>
    <t xml:space="preserve">    2080505</t>
  </si>
  <si>
    <t xml:space="preserve">  其他工资福利支出</t>
  </si>
  <si>
    <t>（一）一般公共预算拨款</t>
  </si>
  <si>
    <t>二、本年收入</t>
  </si>
  <si>
    <t>210</t>
  </si>
  <si>
    <t xml:space="preserve">    2011103</t>
  </si>
  <si>
    <t xml:space="preserve">  办公费</t>
  </si>
  <si>
    <t>经济分类科目</t>
  </si>
  <si>
    <t xml:space="preserve">  21011</t>
  </si>
  <si>
    <t xml:space="preserve">    国库管理非税收入</t>
  </si>
  <si>
    <t>一、一般公共服务</t>
  </si>
  <si>
    <t xml:space="preserve">       公务用车购置费 </t>
  </si>
  <si>
    <t>预算数</t>
  </si>
  <si>
    <t xml:space="preserve">  30312</t>
  </si>
  <si>
    <t xml:space="preserve">  津贴补贴</t>
  </si>
  <si>
    <t xml:space="preserve">  22102</t>
  </si>
  <si>
    <t>公务接待费</t>
  </si>
  <si>
    <t>（十三）农林水事务</t>
  </si>
  <si>
    <t>（九）社会保险基金支出</t>
  </si>
  <si>
    <t>单位：万元</t>
  </si>
  <si>
    <t xml:space="preserve">  福利费</t>
  </si>
  <si>
    <t>六、科学技术</t>
  </si>
  <si>
    <t xml:space="preserve">    派驻派出机构</t>
  </si>
  <si>
    <t>小计</t>
  </si>
  <si>
    <t>302</t>
  </si>
  <si>
    <t>工资福利支出</t>
  </si>
  <si>
    <t>（一）一般公共服?</t>
  </si>
  <si>
    <t>2017年部门一般公共预算基本支出预算表</t>
  </si>
  <si>
    <t xml:space="preserve">    机关服务（纪检监察事务）</t>
  </si>
  <si>
    <t>附表1</t>
  </si>
  <si>
    <t>附表5</t>
  </si>
  <si>
    <t>上年结余收入</t>
  </si>
  <si>
    <t>（十八）援助其他地?支出</t>
  </si>
  <si>
    <t xml:space="preserve">  30217</t>
  </si>
  <si>
    <t xml:space="preserve">  行政事业单位离退休</t>
  </si>
  <si>
    <t>上年结余</t>
  </si>
  <si>
    <t>项目支出</t>
  </si>
  <si>
    <t>二、政府性基金预算拨款收入</t>
  </si>
  <si>
    <t>（二）外交</t>
  </si>
  <si>
    <t>其他收入</t>
  </si>
  <si>
    <t>（十一）节能环保</t>
  </si>
  <si>
    <t>（十四）交通运输</t>
  </si>
  <si>
    <t xml:space="preserve">  工会经费</t>
  </si>
  <si>
    <t xml:space="preserve">  30103</t>
  </si>
  <si>
    <t>二十五、其他支出</t>
  </si>
  <si>
    <t>（十五）资源勘探电力信息等事务</t>
  </si>
  <si>
    <t>（十）医疗卫生</t>
  </si>
  <si>
    <t xml:space="preserve">     经营收入</t>
  </si>
  <si>
    <t xml:space="preserve">     事业收入</t>
  </si>
  <si>
    <t>商品和服务支出</t>
  </si>
  <si>
    <t>2017年部门收支预算总表</t>
  </si>
  <si>
    <t xml:space="preserve">     其他</t>
  </si>
  <si>
    <t xml:space="preserve">    2011102</t>
  </si>
  <si>
    <t>（十七）金融监管等事务支出</t>
  </si>
  <si>
    <t>（二十四）国债还本付息支出</t>
  </si>
  <si>
    <t>2017年部门收入预算总表</t>
  </si>
  <si>
    <t>社会保障和就业支出</t>
  </si>
  <si>
    <t xml:space="preserve">  公务接待费</t>
  </si>
  <si>
    <t>四、公共安全</t>
  </si>
  <si>
    <t>2017年部门财政拨款收支预算总表</t>
  </si>
  <si>
    <t>二十一、粮油物资管理事务</t>
  </si>
  <si>
    <t xml:space="preserve">  30313</t>
  </si>
  <si>
    <t>（八）社会保障和就业</t>
  </si>
  <si>
    <t>结转下年</t>
  </si>
  <si>
    <t xml:space="preserve">    2210201</t>
  </si>
  <si>
    <t>2017年部门一般公共预算支出预算表</t>
  </si>
  <si>
    <t>（十九）国土资源气象等事务</t>
  </si>
  <si>
    <t xml:space="preserve">     附属单位上缴收入</t>
  </si>
  <si>
    <t>本年政府性基金财政拨款收入</t>
  </si>
  <si>
    <t>十七、金融监管等事务支出</t>
  </si>
  <si>
    <t>注：本表反映部门财政拨款收入、支出预算情况。</t>
  </si>
  <si>
    <t>（十六）商业服务业等事务</t>
  </si>
  <si>
    <t>十三、农林水事务</t>
  </si>
  <si>
    <t>二十三、预备费</t>
  </si>
  <si>
    <t>301</t>
  </si>
  <si>
    <t xml:space="preserve">  住房公积金</t>
  </si>
  <si>
    <t>附表2</t>
  </si>
  <si>
    <t>二、结转下年</t>
  </si>
  <si>
    <t>附表6</t>
  </si>
  <si>
    <t>七、文化体育与传媒</t>
  </si>
  <si>
    <t xml:space="preserve">  20805</t>
  </si>
  <si>
    <t xml:space="preserve">  30199</t>
  </si>
  <si>
    <t>部门：凤台县纪检委</t>
  </si>
  <si>
    <t>十四、交通运输</t>
  </si>
  <si>
    <t>二十、住房保障支出</t>
  </si>
  <si>
    <t>十一、节能环保</t>
  </si>
  <si>
    <t>一般公共预算财政拨款</t>
  </si>
  <si>
    <t>十九、国土资源气象等事务</t>
  </si>
  <si>
    <t>住房保障支出</t>
  </si>
  <si>
    <t xml:space="preserve">  基本工资</t>
  </si>
  <si>
    <t xml:space="preserve">  公务用车补贴</t>
  </si>
  <si>
    <t>政府性基金预算拨款收入</t>
  </si>
  <si>
    <t>（十二）城乡社区事务</t>
  </si>
  <si>
    <t>一、一般公共预算拨款收入</t>
  </si>
  <si>
    <t xml:space="preserve">  30104</t>
  </si>
  <si>
    <t>四、其他收入</t>
  </si>
  <si>
    <t xml:space="preserve">    2101101</t>
  </si>
  <si>
    <t xml:space="preserve">  政府性基金预算拨款</t>
  </si>
  <si>
    <t>一般公共预算拨款收入</t>
  </si>
  <si>
    <t xml:space="preserve">收  入             </t>
  </si>
  <si>
    <t>（五）教育</t>
  </si>
  <si>
    <t>十二、城乡社区事务</t>
  </si>
  <si>
    <t xml:space="preserve">    2011105</t>
  </si>
  <si>
    <t>经营收入</t>
  </si>
  <si>
    <t xml:space="preserve">    2011101</t>
  </si>
  <si>
    <t>事业收入</t>
  </si>
  <si>
    <t>二十四、国债还本付息支出</t>
  </si>
  <si>
    <t xml:space="preserve">     上级补助收入</t>
  </si>
  <si>
    <t>因公出国（境）费</t>
  </si>
  <si>
    <t xml:space="preserve">  差旅费</t>
  </si>
  <si>
    <t>（二十一）粮油物资管理事务</t>
  </si>
  <si>
    <t>201</t>
  </si>
  <si>
    <t>一、上年结转</t>
  </si>
  <si>
    <t xml:space="preserve">  30229</t>
  </si>
  <si>
    <t>（二）政府性基金预算拨款</t>
  </si>
  <si>
    <t>科目编码</t>
  </si>
  <si>
    <t>政府性基金预算财政拨款</t>
  </si>
  <si>
    <t xml:space="preserve">  奖金</t>
  </si>
  <si>
    <t xml:space="preserve">    住房公积金</t>
  </si>
  <si>
    <t>（二十）住房保障支出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</si>
</sst>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0_);[Red]\(0\)"/>
    <numFmt numFmtId="183" formatCode="0_ "/>
    <numFmt numFmtId="184" formatCode="0.0_ "/>
    <numFmt numFmtId="185" formatCode="0.0_);[Red]\(0.0\)"/>
    <numFmt numFmtId="186" formatCode="0.00_ "/>
    <numFmt numFmtId="187" formatCode="#,##0.00_ "/>
    <numFmt numFmtId="188" formatCode="#,##0.0_ "/>
    <numFmt numFmtId="189" formatCode="0.00_);[Red]\(0.00\)"/>
    <numFmt numFmtId="190" formatCode="0.000000_);[Red]\(0.000000\)"/>
    <numFmt numFmtId="191" formatCode="#,##0.0"/>
    <numFmt numFmtId="192" formatCode="#,##0.0000"/>
    <numFmt numFmtId="193" formatCode=";;"/>
  </numFmts>
  <fonts count="15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Arial"/>
      <family val="2"/>
    </font>
    <font>
      <sz val="10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3" fillId="0" borderId="0">
      <alignment/>
      <protection/>
    </xf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Alignment="1">
      <alignment/>
    </xf>
    <xf numFmtId="0" fontId="1" fillId="0" borderId="0" xfId="0" applyAlignment="1">
      <alignment horizontal="center"/>
    </xf>
    <xf numFmtId="191" fontId="5" fillId="0" borderId="0" xfId="0" applyNumberFormat="1" applyFont="1" applyFill="1" applyBorder="1" applyAlignment="1">
      <alignment horizontal="left" vertical="center"/>
    </xf>
    <xf numFmtId="191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191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ill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/>
    </xf>
    <xf numFmtId="191" fontId="4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1" xfId="0" applyBorder="1" applyAlignment="1">
      <alignment/>
    </xf>
    <xf numFmtId="191" fontId="4" fillId="0" borderId="1" xfId="0" applyNumberFormat="1" applyFont="1" applyFill="1" applyBorder="1" applyAlignment="1" applyProtection="1">
      <alignment vertical="center"/>
      <protection/>
    </xf>
    <xf numFmtId="191" fontId="4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left" vertical="center"/>
    </xf>
    <xf numFmtId="191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>
      <alignment horizontal="center" vertical="center" wrapText="1"/>
    </xf>
    <xf numFmtId="191" fontId="6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91" fontId="4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Border="1" applyAlignment="1">
      <alignment/>
    </xf>
    <xf numFmtId="0" fontId="8" fillId="0" borderId="5" xfId="0" applyFont="1" applyFill="1" applyBorder="1" applyAlignment="1">
      <alignment vertical="center"/>
    </xf>
    <xf numFmtId="191" fontId="4" fillId="0" borderId="3" xfId="0" applyNumberFormat="1" applyFont="1" applyFill="1" applyBorder="1" applyAlignment="1" applyProtection="1">
      <alignment vertical="center"/>
      <protection/>
    </xf>
    <xf numFmtId="4" fontId="4" fillId="0" borderId="1" xfId="0" applyNumberFormat="1" applyFont="1" applyFill="1" applyBorder="1" applyAlignment="1" applyProtection="1">
      <alignment vertical="center"/>
      <protection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3" xfId="0" applyNumberFormat="1" applyFont="1" applyBorder="1" applyAlignment="1">
      <alignment/>
    </xf>
    <xf numFmtId="0" fontId="1" fillId="0" borderId="4" xfId="0" applyFill="1" applyBorder="1" applyAlignment="1">
      <alignment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" fillId="0" borderId="4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>
      <alignment/>
    </xf>
    <xf numFmtId="191" fontId="4" fillId="0" borderId="10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191" fontId="6" fillId="0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1" fillId="0" borderId="2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4" fontId="4" fillId="0" borderId="3" xfId="0" applyNumberFormat="1" applyFont="1" applyFill="1" applyBorder="1" applyAlignment="1" applyProtection="1">
      <alignment vertical="center"/>
      <protection/>
    </xf>
    <xf numFmtId="4" fontId="4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ill="1" applyAlignment="1">
      <alignment horizontal="center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" fontId="1" fillId="2" borderId="2" xfId="0" applyNumberFormat="1" applyFont="1" applyFill="1" applyBorder="1" applyAlignment="1" applyProtection="1">
      <alignment horizontal="right" vertical="center" wrapText="1"/>
      <protection/>
    </xf>
    <xf numFmtId="0" fontId="8" fillId="0" borderId="1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4" fontId="4" fillId="0" borderId="1" xfId="0" applyNumberFormat="1" applyFont="1" applyFill="1" applyBorder="1" applyAlignment="1" applyProtection="1">
      <alignment vertical="center"/>
      <protection/>
    </xf>
    <xf numFmtId="4" fontId="4" fillId="0" borderId="1" xfId="0" applyNumberFormat="1" applyFont="1" applyFill="1" applyBorder="1" applyAlignment="1" applyProtection="1">
      <alignment horizontal="left" vertical="center" wrapText="1"/>
      <protection/>
    </xf>
    <xf numFmtId="4" fontId="4" fillId="0" borderId="2" xfId="0" applyNumberFormat="1" applyFont="1" applyFill="1" applyBorder="1" applyAlignment="1" applyProtection="1">
      <alignment vertical="center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8" xfId="0" applyNumberFormat="1" applyFont="1" applyFill="1" applyBorder="1" applyAlignment="1" applyProtection="1">
      <alignment horizontal="right" vertical="center" wrapText="1"/>
      <protection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4" fontId="2" fillId="0" borderId="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191" fontId="5" fillId="0" borderId="0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 applyProtection="1">
      <alignment vertic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5" fillId="0" borderId="3" xfId="0" applyNumberFormat="1" applyFont="1" applyFill="1" applyBorder="1" applyAlignment="1" applyProtection="1">
      <alignment vertical="center"/>
      <protection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2" xfId="0" applyNumberFormat="1" applyFont="1" applyFill="1" applyBorder="1" applyAlignment="1" applyProtection="1">
      <alignment horizontal="right"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4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9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16" t="s">
        <v>109</v>
      </c>
    </row>
    <row r="2" spans="1:253" s="4" customFormat="1" ht="26.25" customHeight="1">
      <c r="A2" s="148" t="s">
        <v>139</v>
      </c>
      <c r="B2" s="148"/>
      <c r="C2" s="148"/>
      <c r="D2" s="148"/>
      <c r="E2" s="148"/>
      <c r="F2" s="14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4" customFormat="1" ht="18.75" customHeight="1">
      <c r="A3" s="122" t="s">
        <v>162</v>
      </c>
      <c r="B3" s="5"/>
      <c r="C3" s="2"/>
      <c r="D3" s="2"/>
      <c r="E3" s="1"/>
      <c r="F3" s="6" t="s">
        <v>99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4" customFormat="1" ht="18" customHeight="1">
      <c r="A4" s="147" t="s">
        <v>9</v>
      </c>
      <c r="B4" s="147"/>
      <c r="C4" s="147" t="s">
        <v>27</v>
      </c>
      <c r="D4" s="147"/>
      <c r="E4" s="147"/>
      <c r="F4" s="14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4" customFormat="1" ht="33" customHeight="1">
      <c r="A5" s="18" t="s">
        <v>70</v>
      </c>
      <c r="B5" s="18" t="s">
        <v>92</v>
      </c>
      <c r="C5" s="18" t="s">
        <v>70</v>
      </c>
      <c r="D5" s="18" t="s">
        <v>40</v>
      </c>
      <c r="E5" s="22" t="s">
        <v>166</v>
      </c>
      <c r="F5" s="22" t="s">
        <v>196</v>
      </c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4" customFormat="1" ht="19.5" customHeight="1">
      <c r="A6" s="23" t="s">
        <v>192</v>
      </c>
      <c r="B6" s="26"/>
      <c r="C6" s="24" t="s">
        <v>77</v>
      </c>
      <c r="D6" s="25">
        <f>SUM(D7:D31)</f>
        <v>879.832181</v>
      </c>
      <c r="E6" s="57">
        <f>SUM(E7:E31)</f>
        <v>879.832181</v>
      </c>
      <c r="F6" s="57">
        <f>SUM(F7:F31)</f>
        <v>0</v>
      </c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4" customFormat="1" ht="19.5" customHeight="1">
      <c r="A7" s="23" t="s">
        <v>177</v>
      </c>
      <c r="B7" s="26"/>
      <c r="C7" s="96" t="s">
        <v>106</v>
      </c>
      <c r="D7" s="62">
        <f aca="true" t="shared" si="0" ref="D7:D31">E7+F7</f>
        <v>771.943585</v>
      </c>
      <c r="E7" s="105">
        <v>771.943585</v>
      </c>
      <c r="F7" s="101">
        <v>0</v>
      </c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19.5" customHeight="1">
      <c r="A8" s="27"/>
      <c r="B8" s="26"/>
      <c r="C8" s="96" t="s">
        <v>118</v>
      </c>
      <c r="D8" s="62">
        <f t="shared" si="0"/>
        <v>0</v>
      </c>
      <c r="E8" s="105">
        <v>0</v>
      </c>
      <c r="F8" s="101">
        <v>0</v>
      </c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19.5" customHeight="1">
      <c r="A9" s="28" t="s">
        <v>83</v>
      </c>
      <c r="B9" s="26">
        <f>B10+B13</f>
        <v>879.8299999999999</v>
      </c>
      <c r="C9" s="96" t="s">
        <v>69</v>
      </c>
      <c r="D9" s="62">
        <f t="shared" si="0"/>
        <v>0</v>
      </c>
      <c r="E9" s="105">
        <v>0</v>
      </c>
      <c r="F9" s="101">
        <v>0</v>
      </c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19.5" customHeight="1">
      <c r="A10" s="23" t="s">
        <v>82</v>
      </c>
      <c r="B10" s="57">
        <f>B11+B12</f>
        <v>879.8299999999999</v>
      </c>
      <c r="C10" s="96" t="s">
        <v>19</v>
      </c>
      <c r="D10" s="62">
        <f t="shared" si="0"/>
        <v>0</v>
      </c>
      <c r="E10" s="105">
        <v>0</v>
      </c>
      <c r="F10" s="101">
        <v>0</v>
      </c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19.5" customHeight="1">
      <c r="A11" s="58" t="s">
        <v>30</v>
      </c>
      <c r="B11" s="119">
        <v>479.83</v>
      </c>
      <c r="C11" s="97" t="s">
        <v>180</v>
      </c>
      <c r="D11" s="62">
        <f t="shared" si="0"/>
        <v>0</v>
      </c>
      <c r="E11" s="105">
        <v>0</v>
      </c>
      <c r="F11" s="101">
        <v>0</v>
      </c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19.5" customHeight="1">
      <c r="A12" s="58" t="s">
        <v>89</v>
      </c>
      <c r="B12" s="119">
        <v>400</v>
      </c>
      <c r="C12" s="59" t="s">
        <v>36</v>
      </c>
      <c r="D12" s="62">
        <f t="shared" si="0"/>
        <v>0</v>
      </c>
      <c r="E12" s="105">
        <v>0</v>
      </c>
      <c r="F12" s="101">
        <v>0</v>
      </c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19.5" customHeight="1">
      <c r="A13" s="60" t="s">
        <v>194</v>
      </c>
      <c r="B13" s="120">
        <v>0</v>
      </c>
      <c r="C13" s="97" t="s">
        <v>21</v>
      </c>
      <c r="D13" s="62">
        <f t="shared" si="0"/>
        <v>0</v>
      </c>
      <c r="E13" s="105">
        <v>0</v>
      </c>
      <c r="F13" s="101">
        <v>0</v>
      </c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19.5" customHeight="1">
      <c r="A14" s="23"/>
      <c r="B14" s="67"/>
      <c r="C14" s="56" t="s">
        <v>142</v>
      </c>
      <c r="D14" s="64">
        <f t="shared" si="0"/>
        <v>68.884642</v>
      </c>
      <c r="E14" s="105">
        <v>68.884642</v>
      </c>
      <c r="F14" s="101">
        <v>0</v>
      </c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19.5" customHeight="1">
      <c r="A15" s="24"/>
      <c r="B15" s="26"/>
      <c r="C15" s="65" t="s">
        <v>98</v>
      </c>
      <c r="D15" s="64">
        <f t="shared" si="0"/>
        <v>0</v>
      </c>
      <c r="E15" s="105">
        <v>0</v>
      </c>
      <c r="F15" s="101">
        <v>0</v>
      </c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19.5" customHeight="1">
      <c r="A16" s="28"/>
      <c r="B16" s="26"/>
      <c r="C16" s="56" t="s">
        <v>126</v>
      </c>
      <c r="D16" s="66">
        <f t="shared" si="0"/>
        <v>17.783106</v>
      </c>
      <c r="E16" s="105">
        <v>17.783106</v>
      </c>
      <c r="F16" s="101">
        <v>0</v>
      </c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19.5" customHeight="1">
      <c r="A17" s="28"/>
      <c r="B17" s="26"/>
      <c r="C17" s="56" t="s">
        <v>120</v>
      </c>
      <c r="D17" s="62">
        <f t="shared" si="0"/>
        <v>0</v>
      </c>
      <c r="E17" s="105">
        <v>0</v>
      </c>
      <c r="F17" s="101">
        <v>0</v>
      </c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19.5" customHeight="1">
      <c r="A18" s="23"/>
      <c r="B18" s="26"/>
      <c r="C18" s="56" t="s">
        <v>172</v>
      </c>
      <c r="D18" s="62">
        <f t="shared" si="0"/>
        <v>0</v>
      </c>
      <c r="E18" s="105">
        <v>0</v>
      </c>
      <c r="F18" s="101">
        <v>0</v>
      </c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19.5" customHeight="1">
      <c r="A19" s="29"/>
      <c r="B19" s="26"/>
      <c r="C19" s="56" t="s">
        <v>97</v>
      </c>
      <c r="D19" s="62">
        <f t="shared" si="0"/>
        <v>0</v>
      </c>
      <c r="E19" s="105">
        <v>0</v>
      </c>
      <c r="F19" s="101">
        <v>0</v>
      </c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19.5" customHeight="1">
      <c r="A20" s="29"/>
      <c r="B20" s="26"/>
      <c r="C20" s="56" t="s">
        <v>121</v>
      </c>
      <c r="D20" s="62">
        <f t="shared" si="0"/>
        <v>0</v>
      </c>
      <c r="E20" s="105">
        <v>0</v>
      </c>
      <c r="F20" s="101">
        <v>0</v>
      </c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19.5" customHeight="1">
      <c r="A21" s="28"/>
      <c r="B21" s="25"/>
      <c r="C21" s="61" t="s">
        <v>125</v>
      </c>
      <c r="D21" s="62">
        <f t="shared" si="0"/>
        <v>0</v>
      </c>
      <c r="E21" s="105">
        <v>0</v>
      </c>
      <c r="F21" s="101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3" s="4" customFormat="1" ht="19.5" customHeight="1">
      <c r="A22" s="28"/>
      <c r="B22" s="25"/>
      <c r="C22" s="61" t="s">
        <v>151</v>
      </c>
      <c r="D22" s="62">
        <f t="shared" si="0"/>
        <v>0</v>
      </c>
      <c r="E22" s="105">
        <v>0</v>
      </c>
      <c r="F22" s="101"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s="4" customFormat="1" ht="19.5" customHeight="1">
      <c r="A23" s="28"/>
      <c r="B23" s="25"/>
      <c r="C23" s="61" t="s">
        <v>133</v>
      </c>
      <c r="D23" s="62">
        <f t="shared" si="0"/>
        <v>0</v>
      </c>
      <c r="E23" s="105">
        <v>0</v>
      </c>
      <c r="F23" s="101"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s="9" customFormat="1" ht="19.5" customHeight="1">
      <c r="A24" s="30"/>
      <c r="B24" s="26"/>
      <c r="C24" s="98" t="s">
        <v>112</v>
      </c>
      <c r="D24" s="62">
        <f t="shared" si="0"/>
        <v>0</v>
      </c>
      <c r="E24" s="105">
        <v>0</v>
      </c>
      <c r="F24" s="101">
        <v>0</v>
      </c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7" s="10" customFormat="1" ht="19.5" customHeight="1">
      <c r="A25" s="27"/>
      <c r="B25" s="32"/>
      <c r="C25" s="61" t="s">
        <v>146</v>
      </c>
      <c r="D25" s="62">
        <f t="shared" si="0"/>
        <v>0</v>
      </c>
      <c r="E25" s="105">
        <v>0</v>
      </c>
      <c r="F25" s="101">
        <v>0</v>
      </c>
      <c r="G25" s="1"/>
    </row>
    <row r="26" spans="1:7" s="10" customFormat="1" ht="19.5" customHeight="1">
      <c r="A26" s="27"/>
      <c r="B26" s="31"/>
      <c r="C26" s="98" t="s">
        <v>199</v>
      </c>
      <c r="D26" s="62">
        <f t="shared" si="0"/>
        <v>21.220848</v>
      </c>
      <c r="E26" s="105">
        <v>21.220848</v>
      </c>
      <c r="F26" s="101">
        <v>0</v>
      </c>
      <c r="G26" s="21"/>
    </row>
    <row r="27" spans="1:7" ht="19.5" customHeight="1">
      <c r="A27" s="27"/>
      <c r="B27" s="32"/>
      <c r="C27" s="61" t="s">
        <v>190</v>
      </c>
      <c r="D27" s="62">
        <f t="shared" si="0"/>
        <v>0</v>
      </c>
      <c r="E27" s="105">
        <v>0</v>
      </c>
      <c r="F27" s="101">
        <v>0</v>
      </c>
      <c r="G27" s="21"/>
    </row>
    <row r="28" spans="1:7" ht="19.5" customHeight="1">
      <c r="A28" s="27"/>
      <c r="B28" s="31"/>
      <c r="C28" s="99" t="s">
        <v>25</v>
      </c>
      <c r="D28" s="62">
        <f t="shared" si="0"/>
        <v>0</v>
      </c>
      <c r="E28" s="107">
        <v>0</v>
      </c>
      <c r="F28" s="104">
        <v>0</v>
      </c>
      <c r="G28" s="21"/>
    </row>
    <row r="29" spans="1:6" ht="19.5" customHeight="1">
      <c r="A29" s="27"/>
      <c r="B29" s="31"/>
      <c r="C29" s="61" t="s">
        <v>7</v>
      </c>
      <c r="D29" s="62">
        <f t="shared" si="0"/>
        <v>0</v>
      </c>
      <c r="E29" s="106">
        <v>0</v>
      </c>
      <c r="F29" s="102">
        <v>0</v>
      </c>
    </row>
    <row r="30" spans="1:7" ht="19.5" customHeight="1">
      <c r="A30" s="27"/>
      <c r="B30" s="31"/>
      <c r="C30" s="61" t="s">
        <v>134</v>
      </c>
      <c r="D30" s="62">
        <f t="shared" si="0"/>
        <v>0</v>
      </c>
      <c r="E30" s="121">
        <v>0</v>
      </c>
      <c r="F30" s="107">
        <v>0</v>
      </c>
      <c r="G30" s="21"/>
    </row>
    <row r="31" spans="1:7" ht="19.5" customHeight="1">
      <c r="A31" s="27"/>
      <c r="B31" s="31"/>
      <c r="C31" s="100" t="s">
        <v>63</v>
      </c>
      <c r="D31" s="64">
        <f t="shared" si="0"/>
        <v>0</v>
      </c>
      <c r="E31" s="106">
        <v>0</v>
      </c>
      <c r="F31" s="103">
        <v>0</v>
      </c>
      <c r="G31" s="21"/>
    </row>
    <row r="32" spans="1:8" ht="19.5" customHeight="1">
      <c r="A32" s="27"/>
      <c r="B32" s="68"/>
      <c r="C32" s="72"/>
      <c r="D32" s="26"/>
      <c r="E32" s="71"/>
      <c r="F32" s="74"/>
      <c r="G32" s="21"/>
      <c r="H32" s="21"/>
    </row>
    <row r="33" spans="1:6" ht="19.5" customHeight="1">
      <c r="A33" s="27"/>
      <c r="B33" s="31"/>
      <c r="C33" s="69"/>
      <c r="D33" s="70"/>
      <c r="E33" s="73"/>
      <c r="F33" s="40"/>
    </row>
    <row r="34" spans="1:6" ht="19.5" customHeight="1">
      <c r="A34" s="27"/>
      <c r="B34" s="31"/>
      <c r="C34" s="33" t="s">
        <v>157</v>
      </c>
      <c r="D34" s="40">
        <f>D37-D6</f>
        <v>-0.0021810000000641594</v>
      </c>
      <c r="E34" s="63">
        <f>E37-E6</f>
        <v>-0.0021810000000641594</v>
      </c>
      <c r="F34" s="40">
        <f>F37-F6</f>
        <v>0</v>
      </c>
    </row>
    <row r="35" spans="1:6" ht="19.5" customHeight="1">
      <c r="A35" s="27"/>
      <c r="B35" s="31"/>
      <c r="C35" s="27"/>
      <c r="D35" s="40"/>
      <c r="E35" s="63"/>
      <c r="F35" s="40"/>
    </row>
    <row r="36" spans="1:6" ht="19.5" customHeight="1">
      <c r="A36" s="27"/>
      <c r="B36" s="31"/>
      <c r="C36" s="27"/>
      <c r="D36" s="40"/>
      <c r="E36" s="63"/>
      <c r="F36" s="40"/>
    </row>
    <row r="37" spans="1:6" ht="19.5" customHeight="1">
      <c r="A37" s="34" t="s">
        <v>16</v>
      </c>
      <c r="B37" s="41">
        <f>B6+B9</f>
        <v>879.8299999999999</v>
      </c>
      <c r="C37" s="34" t="s">
        <v>3</v>
      </c>
      <c r="D37" s="40">
        <f>B37</f>
        <v>879.8299999999999</v>
      </c>
      <c r="E37" s="63">
        <f>B10</f>
        <v>879.8299999999999</v>
      </c>
      <c r="F37" s="40">
        <f>B13</f>
        <v>0</v>
      </c>
    </row>
    <row r="38" spans="1:2" ht="19.5" customHeight="1">
      <c r="A38" s="20" t="s">
        <v>150</v>
      </c>
      <c r="B38" s="20"/>
    </row>
  </sheetData>
  <mergeCells count="3">
    <mergeCell ref="A4:B4"/>
    <mergeCell ref="C4:F4"/>
    <mergeCell ref="A2:F2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4.25">
      <c r="A1" s="37" t="s">
        <v>156</v>
      </c>
    </row>
    <row r="2" spans="1:5" ht="22.5">
      <c r="A2" s="148" t="s">
        <v>145</v>
      </c>
      <c r="B2" s="148"/>
      <c r="C2" s="148"/>
      <c r="D2" s="148"/>
      <c r="E2" s="148"/>
    </row>
    <row r="3" spans="1:5" ht="22.5" customHeight="1">
      <c r="A3" s="127" t="s">
        <v>162</v>
      </c>
      <c r="B3" s="93"/>
      <c r="C3" s="93"/>
      <c r="D3" s="93"/>
      <c r="E3" s="13" t="s">
        <v>99</v>
      </c>
    </row>
    <row r="4" spans="1:5" ht="21" customHeight="1">
      <c r="A4" s="149" t="s">
        <v>67</v>
      </c>
      <c r="B4" s="149"/>
      <c r="C4" s="150" t="s">
        <v>92</v>
      </c>
      <c r="D4" s="150"/>
      <c r="E4" s="150"/>
    </row>
    <row r="5" spans="1:5" ht="21" customHeight="1">
      <c r="A5" s="36" t="s">
        <v>195</v>
      </c>
      <c r="B5" s="36" t="s">
        <v>61</v>
      </c>
      <c r="C5" s="35" t="s">
        <v>40</v>
      </c>
      <c r="D5" s="35" t="s">
        <v>14</v>
      </c>
      <c r="E5" s="35" t="s">
        <v>116</v>
      </c>
    </row>
    <row r="6" spans="1:5" ht="19.5" customHeight="1">
      <c r="A6" s="126"/>
      <c r="B6" s="125" t="s">
        <v>40</v>
      </c>
      <c r="C6" s="124">
        <v>879.832181</v>
      </c>
      <c r="D6" s="123">
        <v>381.832181</v>
      </c>
      <c r="E6" s="124">
        <v>498</v>
      </c>
    </row>
    <row r="7" spans="1:5" ht="19.5" customHeight="1">
      <c r="A7" s="126" t="s">
        <v>191</v>
      </c>
      <c r="B7" s="125" t="s">
        <v>28</v>
      </c>
      <c r="C7" s="124">
        <v>771.943585</v>
      </c>
      <c r="D7" s="123">
        <v>273.943585</v>
      </c>
      <c r="E7" s="124">
        <v>498</v>
      </c>
    </row>
    <row r="8" spans="1:5" ht="19.5" customHeight="1">
      <c r="A8" s="126" t="s">
        <v>55</v>
      </c>
      <c r="B8" s="125" t="s">
        <v>52</v>
      </c>
      <c r="C8" s="124">
        <v>771.943585</v>
      </c>
      <c r="D8" s="123">
        <v>273.943585</v>
      </c>
      <c r="E8" s="124">
        <v>498</v>
      </c>
    </row>
    <row r="9" spans="1:5" ht="19.5" customHeight="1">
      <c r="A9" s="126" t="s">
        <v>184</v>
      </c>
      <c r="B9" s="125" t="s">
        <v>76</v>
      </c>
      <c r="C9" s="124">
        <v>273.943585</v>
      </c>
      <c r="D9" s="123">
        <v>273.943585</v>
      </c>
      <c r="E9" s="124">
        <v>0</v>
      </c>
    </row>
    <row r="10" spans="1:6" ht="19.5" customHeight="1">
      <c r="A10" s="126" t="s">
        <v>132</v>
      </c>
      <c r="B10" s="125" t="s">
        <v>20</v>
      </c>
      <c r="C10" s="124">
        <v>195</v>
      </c>
      <c r="D10" s="123">
        <v>0</v>
      </c>
      <c r="E10" s="124">
        <v>195</v>
      </c>
      <c r="F10" s="21"/>
    </row>
    <row r="11" spans="1:7" ht="19.5" customHeight="1">
      <c r="A11" s="126" t="s">
        <v>85</v>
      </c>
      <c r="B11" s="125" t="s">
        <v>108</v>
      </c>
      <c r="C11" s="124">
        <v>20</v>
      </c>
      <c r="D11" s="123">
        <v>0</v>
      </c>
      <c r="E11" s="124">
        <v>20</v>
      </c>
      <c r="F11" s="21"/>
      <c r="G11" s="21"/>
    </row>
    <row r="12" spans="1:5" s="14" customFormat="1" ht="19.5" customHeight="1">
      <c r="A12" s="126" t="s">
        <v>182</v>
      </c>
      <c r="B12" s="125" t="s">
        <v>102</v>
      </c>
      <c r="C12" s="124">
        <v>280</v>
      </c>
      <c r="D12" s="123">
        <v>0</v>
      </c>
      <c r="E12" s="124">
        <v>280</v>
      </c>
    </row>
    <row r="13" spans="1:6" ht="19.5" customHeight="1">
      <c r="A13" s="126" t="s">
        <v>46</v>
      </c>
      <c r="B13" s="125" t="s">
        <v>42</v>
      </c>
      <c r="C13" s="124">
        <v>3</v>
      </c>
      <c r="D13" s="123">
        <v>0</v>
      </c>
      <c r="E13" s="124">
        <v>3</v>
      </c>
      <c r="F13" s="21"/>
    </row>
    <row r="14" spans="1:5" ht="19.5" customHeight="1">
      <c r="A14" s="126" t="s">
        <v>45</v>
      </c>
      <c r="B14" s="125" t="s">
        <v>136</v>
      </c>
      <c r="C14" s="124">
        <v>68.884642</v>
      </c>
      <c r="D14" s="123">
        <v>68.884642</v>
      </c>
      <c r="E14" s="124">
        <v>0</v>
      </c>
    </row>
    <row r="15" spans="1:5" ht="19.5" customHeight="1">
      <c r="A15" s="126" t="s">
        <v>160</v>
      </c>
      <c r="B15" s="125" t="s">
        <v>114</v>
      </c>
      <c r="C15" s="124">
        <v>68.884642</v>
      </c>
      <c r="D15" s="123">
        <v>68.884642</v>
      </c>
      <c r="E15" s="124">
        <v>0</v>
      </c>
    </row>
    <row r="16" spans="1:5" ht="19.5" customHeight="1">
      <c r="A16" s="126" t="s">
        <v>79</v>
      </c>
      <c r="B16" s="125" t="s">
        <v>62</v>
      </c>
      <c r="C16" s="124">
        <v>32.8092</v>
      </c>
      <c r="D16" s="123">
        <v>32.8092</v>
      </c>
      <c r="E16" s="124">
        <v>0</v>
      </c>
    </row>
    <row r="17" spans="1:5" ht="19.5" customHeight="1">
      <c r="A17" s="126" t="s">
        <v>80</v>
      </c>
      <c r="B17" s="125" t="s">
        <v>44</v>
      </c>
      <c r="C17" s="124">
        <v>36.075442</v>
      </c>
      <c r="D17" s="123">
        <v>36.075442</v>
      </c>
      <c r="E17" s="124">
        <v>0</v>
      </c>
    </row>
    <row r="18" spans="1:5" ht="19.5" customHeight="1">
      <c r="A18" s="126" t="s">
        <v>84</v>
      </c>
      <c r="B18" s="125" t="s">
        <v>24</v>
      </c>
      <c r="C18" s="124">
        <v>17.783106</v>
      </c>
      <c r="D18" s="123">
        <v>17.783106</v>
      </c>
      <c r="E18" s="124">
        <v>0</v>
      </c>
    </row>
    <row r="19" spans="1:5" ht="19.5" customHeight="1">
      <c r="A19" s="126" t="s">
        <v>88</v>
      </c>
      <c r="B19" s="125" t="s">
        <v>72</v>
      </c>
      <c r="C19" s="124">
        <v>17.783106</v>
      </c>
      <c r="D19" s="123">
        <v>17.783106</v>
      </c>
      <c r="E19" s="124">
        <v>0</v>
      </c>
    </row>
    <row r="20" spans="1:5" ht="19.5" customHeight="1">
      <c r="A20" s="126" t="s">
        <v>176</v>
      </c>
      <c r="B20" s="125" t="s">
        <v>29</v>
      </c>
      <c r="C20" s="124">
        <v>17.783106</v>
      </c>
      <c r="D20" s="123">
        <v>17.783106</v>
      </c>
      <c r="E20" s="124">
        <v>0</v>
      </c>
    </row>
    <row r="21" spans="1:5" ht="19.5" customHeight="1">
      <c r="A21" s="126" t="s">
        <v>71</v>
      </c>
      <c r="B21" s="125" t="s">
        <v>168</v>
      </c>
      <c r="C21" s="124">
        <v>21.220848</v>
      </c>
      <c r="D21" s="123">
        <v>21.220848</v>
      </c>
      <c r="E21" s="124">
        <v>0</v>
      </c>
    </row>
    <row r="22" spans="1:5" ht="19.5" customHeight="1">
      <c r="A22" s="126" t="s">
        <v>95</v>
      </c>
      <c r="B22" s="125" t="s">
        <v>26</v>
      </c>
      <c r="C22" s="124">
        <v>21.220848</v>
      </c>
      <c r="D22" s="123">
        <v>21.220848</v>
      </c>
      <c r="E22" s="124">
        <v>0</v>
      </c>
    </row>
    <row r="23" spans="1:5" ht="19.5" customHeight="1">
      <c r="A23" s="126" t="s">
        <v>144</v>
      </c>
      <c r="B23" s="125" t="s">
        <v>198</v>
      </c>
      <c r="C23" s="124">
        <v>21.220848</v>
      </c>
      <c r="D23" s="123">
        <v>21.220848</v>
      </c>
      <c r="E23" s="124">
        <v>0</v>
      </c>
    </row>
  </sheetData>
  <mergeCells count="3">
    <mergeCell ref="A4:B4"/>
    <mergeCell ref="C4:E4"/>
    <mergeCell ref="A2:E2"/>
  </mergeCells>
  <printOptions horizontalCentered="1"/>
  <pageMargins left="0.15748031496062992" right="0.15748031496062992" top="0.984251968503937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50" t="s">
        <v>5</v>
      </c>
    </row>
    <row r="2" spans="1:3" ht="22.5">
      <c r="A2" s="111" t="s">
        <v>107</v>
      </c>
      <c r="B2" s="111"/>
      <c r="C2" s="111"/>
    </row>
    <row r="3" spans="1:3" ht="21.75" customHeight="1">
      <c r="A3" s="130" t="s">
        <v>162</v>
      </c>
      <c r="B3" s="38"/>
      <c r="C3" s="17" t="s">
        <v>99</v>
      </c>
    </row>
    <row r="4" spans="1:3" ht="21" customHeight="1">
      <c r="A4" s="108" t="s">
        <v>87</v>
      </c>
      <c r="B4" s="108"/>
      <c r="C4" s="109" t="s">
        <v>92</v>
      </c>
    </row>
    <row r="5" spans="1:3" ht="21" customHeight="1">
      <c r="A5" s="46" t="s">
        <v>195</v>
      </c>
      <c r="B5" s="39" t="s">
        <v>61</v>
      </c>
      <c r="C5" s="110"/>
    </row>
    <row r="6" spans="1:3" ht="19.5" customHeight="1">
      <c r="A6" s="129"/>
      <c r="B6" s="128" t="s">
        <v>40</v>
      </c>
      <c r="C6" s="120">
        <v>381.832181</v>
      </c>
    </row>
    <row r="7" spans="1:4" ht="19.5" customHeight="1">
      <c r="A7" s="129" t="s">
        <v>154</v>
      </c>
      <c r="B7" s="128" t="s">
        <v>105</v>
      </c>
      <c r="C7" s="120">
        <v>257.517648</v>
      </c>
      <c r="D7" s="38"/>
    </row>
    <row r="8" spans="1:4" ht="19.5" customHeight="1">
      <c r="A8" s="129" t="s">
        <v>15</v>
      </c>
      <c r="B8" s="128" t="s">
        <v>169</v>
      </c>
      <c r="C8" s="120">
        <v>92.9604</v>
      </c>
      <c r="D8" s="38"/>
    </row>
    <row r="9" spans="1:6" ht="19.5" customHeight="1">
      <c r="A9" s="129" t="s">
        <v>68</v>
      </c>
      <c r="B9" s="128" t="s">
        <v>94</v>
      </c>
      <c r="C9" s="120">
        <v>83.88</v>
      </c>
      <c r="D9" s="38"/>
      <c r="E9" s="38"/>
      <c r="F9" s="38"/>
    </row>
    <row r="10" spans="1:3" ht="19.5" customHeight="1">
      <c r="A10" s="129" t="s">
        <v>123</v>
      </c>
      <c r="B10" s="128" t="s">
        <v>197</v>
      </c>
      <c r="C10" s="120">
        <v>7.7467</v>
      </c>
    </row>
    <row r="11" spans="1:3" ht="19.5" customHeight="1">
      <c r="A11" s="129" t="s">
        <v>174</v>
      </c>
      <c r="B11" s="128" t="s">
        <v>35</v>
      </c>
      <c r="C11" s="120">
        <v>53.858548</v>
      </c>
    </row>
    <row r="12" spans="1:3" ht="19.5" customHeight="1">
      <c r="A12" s="129" t="s">
        <v>161</v>
      </c>
      <c r="B12" s="128" t="s">
        <v>81</v>
      </c>
      <c r="C12" s="120">
        <v>19.072</v>
      </c>
    </row>
    <row r="13" spans="1:3" ht="19.5" customHeight="1">
      <c r="A13" s="129" t="s">
        <v>104</v>
      </c>
      <c r="B13" s="128" t="s">
        <v>129</v>
      </c>
      <c r="C13" s="120">
        <v>44.856485</v>
      </c>
    </row>
    <row r="14" spans="1:3" ht="19.5" customHeight="1">
      <c r="A14" s="129" t="s">
        <v>73</v>
      </c>
      <c r="B14" s="128" t="s">
        <v>86</v>
      </c>
      <c r="C14" s="120">
        <v>20</v>
      </c>
    </row>
    <row r="15" spans="1:3" ht="19.5" customHeight="1">
      <c r="A15" s="129" t="s">
        <v>11</v>
      </c>
      <c r="B15" s="128" t="s">
        <v>189</v>
      </c>
      <c r="C15" s="120">
        <v>5</v>
      </c>
    </row>
    <row r="16" spans="1:3" ht="19.5" customHeight="1">
      <c r="A16" s="129" t="s">
        <v>10</v>
      </c>
      <c r="B16" s="128" t="s">
        <v>1</v>
      </c>
      <c r="C16" s="120">
        <v>5</v>
      </c>
    </row>
    <row r="17" spans="1:3" ht="19.5" customHeight="1">
      <c r="A17" s="129" t="s">
        <v>66</v>
      </c>
      <c r="B17" s="128" t="s">
        <v>39</v>
      </c>
      <c r="C17" s="120">
        <v>2.6</v>
      </c>
    </row>
    <row r="18" spans="1:3" ht="19.5" customHeight="1">
      <c r="A18" s="129" t="s">
        <v>113</v>
      </c>
      <c r="B18" s="128" t="s">
        <v>137</v>
      </c>
      <c r="C18" s="120">
        <v>10</v>
      </c>
    </row>
    <row r="19" spans="1:3" ht="19.5" customHeight="1">
      <c r="A19" s="129" t="s">
        <v>50</v>
      </c>
      <c r="B19" s="128" t="s">
        <v>122</v>
      </c>
      <c r="C19" s="120">
        <v>2.122085</v>
      </c>
    </row>
    <row r="20" spans="1:3" ht="19.5" customHeight="1">
      <c r="A20" s="129" t="s">
        <v>193</v>
      </c>
      <c r="B20" s="128" t="s">
        <v>100</v>
      </c>
      <c r="C20" s="120">
        <v>0.1344</v>
      </c>
    </row>
    <row r="21" spans="1:3" ht="19.5" customHeight="1">
      <c r="A21" s="129" t="s">
        <v>54</v>
      </c>
      <c r="B21" s="128" t="s">
        <v>6</v>
      </c>
      <c r="C21" s="120">
        <v>79.458048</v>
      </c>
    </row>
    <row r="22" spans="1:3" ht="19.5" customHeight="1">
      <c r="A22" s="129" t="s">
        <v>22</v>
      </c>
      <c r="B22" s="128" t="s">
        <v>59</v>
      </c>
      <c r="C22" s="120">
        <v>32.8092</v>
      </c>
    </row>
    <row r="23" spans="1:3" ht="19.5" customHeight="1">
      <c r="A23" s="129" t="s">
        <v>75</v>
      </c>
      <c r="B23" s="128" t="s">
        <v>13</v>
      </c>
      <c r="C23" s="120">
        <v>0.144</v>
      </c>
    </row>
    <row r="24" spans="1:3" ht="19.5" customHeight="1">
      <c r="A24" s="129" t="s">
        <v>34</v>
      </c>
      <c r="B24" s="128" t="s">
        <v>155</v>
      </c>
      <c r="C24" s="120">
        <v>21.220848</v>
      </c>
    </row>
    <row r="25" spans="1:3" ht="19.5" customHeight="1">
      <c r="A25" s="129" t="s">
        <v>93</v>
      </c>
      <c r="B25" s="128" t="s">
        <v>170</v>
      </c>
      <c r="C25" s="120">
        <v>25.044</v>
      </c>
    </row>
    <row r="26" spans="1:3" ht="19.5" customHeight="1">
      <c r="A26" s="129" t="s">
        <v>141</v>
      </c>
      <c r="B26" s="128" t="s">
        <v>12</v>
      </c>
      <c r="C26" s="120">
        <v>0.24</v>
      </c>
    </row>
  </sheetData>
  <mergeCells count="3">
    <mergeCell ref="A4:B4"/>
    <mergeCell ref="C4:C5"/>
    <mergeCell ref="A2:C2"/>
  </mergeCells>
  <printOptions horizontalCentered="1"/>
  <pageMargins left="0.35433070866141736" right="0.35433070866141736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</cols>
  <sheetData>
    <row r="1" ht="14.25">
      <c r="A1" s="1" t="s">
        <v>58</v>
      </c>
    </row>
    <row r="2" spans="1:6" ht="22.5">
      <c r="A2" s="49" t="s">
        <v>2</v>
      </c>
      <c r="B2" s="75"/>
      <c r="C2" s="75"/>
      <c r="D2" s="75"/>
      <c r="E2" s="75"/>
      <c r="F2" s="75"/>
    </row>
    <row r="3" spans="1:6" ht="18.75" customHeight="1">
      <c r="A3" s="131" t="s">
        <v>0</v>
      </c>
      <c r="B3" s="7"/>
      <c r="C3" s="7"/>
      <c r="D3" s="7"/>
      <c r="E3" s="7"/>
      <c r="F3" s="45" t="s">
        <v>99</v>
      </c>
    </row>
    <row r="4" spans="1:6" ht="20.25" customHeight="1">
      <c r="A4" s="116" t="s">
        <v>195</v>
      </c>
      <c r="B4" s="113" t="s">
        <v>61</v>
      </c>
      <c r="C4" s="112" t="s">
        <v>148</v>
      </c>
      <c r="D4" s="112" t="s">
        <v>31</v>
      </c>
      <c r="E4" s="112"/>
      <c r="F4" s="112"/>
    </row>
    <row r="5" spans="1:6" ht="18" customHeight="1">
      <c r="A5" s="117"/>
      <c r="B5" s="114"/>
      <c r="C5" s="115"/>
      <c r="D5" s="35" t="s">
        <v>40</v>
      </c>
      <c r="E5" s="35" t="s">
        <v>14</v>
      </c>
      <c r="F5" s="35" t="s">
        <v>116</v>
      </c>
    </row>
    <row r="6" spans="1:6" ht="20.25" customHeight="1">
      <c r="A6" s="125"/>
      <c r="B6" s="132"/>
      <c r="C6" s="133"/>
      <c r="D6" s="133"/>
      <c r="E6" s="133"/>
      <c r="F6" s="134"/>
    </row>
    <row r="7" spans="1:6" ht="20.25" customHeight="1">
      <c r="A7" s="21"/>
      <c r="B7" s="21"/>
      <c r="D7" s="21"/>
      <c r="E7" s="38"/>
      <c r="F7" s="21"/>
    </row>
    <row r="8" spans="1:6" ht="20.25" customHeight="1">
      <c r="A8" s="38"/>
      <c r="B8" s="38"/>
      <c r="C8"/>
      <c r="D8" s="38"/>
      <c r="E8" s="38"/>
      <c r="F8" s="38"/>
    </row>
    <row r="9" spans="1:6" ht="20.25" customHeight="1">
      <c r="A9" s="38"/>
      <c r="B9" s="38"/>
      <c r="C9"/>
      <c r="D9" s="38"/>
      <c r="E9" s="38"/>
      <c r="F9" s="38"/>
    </row>
    <row r="10" spans="1:6" ht="20.25" customHeight="1">
      <c r="A10"/>
      <c r="B10" s="38"/>
      <c r="C10"/>
      <c r="D10" s="38"/>
      <c r="E10" s="38"/>
      <c r="F10"/>
    </row>
    <row r="11" spans="1:6" ht="20.25" customHeight="1">
      <c r="A11"/>
      <c r="B11" s="38"/>
      <c r="C11" s="38"/>
      <c r="D11" s="38"/>
      <c r="E11" s="38"/>
      <c r="F11"/>
    </row>
    <row r="12" spans="1:6" ht="20.25" customHeight="1">
      <c r="A12"/>
      <c r="B12" s="38"/>
      <c r="C12"/>
      <c r="D12"/>
      <c r="E12"/>
      <c r="F12"/>
    </row>
    <row r="13" spans="1:6" ht="20.25" customHeight="1">
      <c r="A13"/>
      <c r="B13" s="38"/>
      <c r="C13"/>
      <c r="D13"/>
      <c r="E13"/>
      <c r="F13"/>
    </row>
    <row r="14" spans="1:6" ht="20.25" customHeight="1">
      <c r="A14"/>
      <c r="B14" s="38"/>
      <c r="C14" s="38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38"/>
  <sheetViews>
    <sheetView showGridLines="0" showZeros="0" workbookViewId="0" topLeftCell="A19">
      <selection activeCell="A1" sqref="A1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16384" width="5.16015625" style="1" customWidth="1"/>
  </cols>
  <sheetData>
    <row r="1" ht="17.25" customHeight="1">
      <c r="A1" s="16" t="s">
        <v>110</v>
      </c>
    </row>
    <row r="2" spans="1:252" s="4" customFormat="1" ht="26.25" customHeight="1">
      <c r="A2" s="148" t="s">
        <v>130</v>
      </c>
      <c r="B2" s="148"/>
      <c r="C2" s="148"/>
      <c r="D2" s="14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s="4" customFormat="1" ht="18.75" customHeight="1">
      <c r="A3" s="122" t="s">
        <v>162</v>
      </c>
      <c r="B3" s="5"/>
      <c r="C3" s="2"/>
      <c r="D3" s="6" t="s">
        <v>99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s="4" customFormat="1" ht="21" customHeight="1">
      <c r="A4" s="147" t="s">
        <v>179</v>
      </c>
      <c r="B4" s="147"/>
      <c r="C4" s="147" t="s">
        <v>27</v>
      </c>
      <c r="D4" s="14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4" customFormat="1" ht="21" customHeight="1">
      <c r="A5" s="18" t="s">
        <v>70</v>
      </c>
      <c r="B5" s="76" t="s">
        <v>92</v>
      </c>
      <c r="C5" s="18" t="s">
        <v>70</v>
      </c>
      <c r="D5" s="76" t="s">
        <v>92</v>
      </c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4" customFormat="1" ht="21.75" customHeight="1">
      <c r="A6" s="77" t="s">
        <v>173</v>
      </c>
      <c r="B6" s="135">
        <v>879.83</v>
      </c>
      <c r="C6" s="88" t="s">
        <v>90</v>
      </c>
      <c r="D6" s="137">
        <v>771.943585</v>
      </c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4" customFormat="1" ht="21.75" customHeight="1">
      <c r="A7" s="77" t="s">
        <v>117</v>
      </c>
      <c r="B7" s="135">
        <v>0</v>
      </c>
      <c r="C7" s="88" t="s">
        <v>41</v>
      </c>
      <c r="D7" s="137">
        <v>0</v>
      </c>
      <c r="E7" s="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4" customFormat="1" ht="21.75" customHeight="1">
      <c r="A8" s="60" t="s">
        <v>18</v>
      </c>
      <c r="B8" s="136">
        <v>0</v>
      </c>
      <c r="C8" s="88" t="s">
        <v>64</v>
      </c>
      <c r="D8" s="137">
        <v>0</v>
      </c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4" customFormat="1" ht="21.75" customHeight="1">
      <c r="A9" s="24" t="s">
        <v>175</v>
      </c>
      <c r="B9" s="79">
        <f>SUM(B10:B14)</f>
        <v>0</v>
      </c>
      <c r="C9" s="65" t="s">
        <v>138</v>
      </c>
      <c r="D9" s="137">
        <v>0</v>
      </c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4" customFormat="1" ht="21.75" customHeight="1">
      <c r="A10" s="60" t="s">
        <v>128</v>
      </c>
      <c r="B10" s="135">
        <v>0</v>
      </c>
      <c r="C10" s="88" t="s">
        <v>60</v>
      </c>
      <c r="D10" s="137">
        <v>0</v>
      </c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s="4" customFormat="1" ht="21.75" customHeight="1">
      <c r="A11" s="60" t="s">
        <v>127</v>
      </c>
      <c r="B11" s="135">
        <v>0</v>
      </c>
      <c r="C11" s="88" t="s">
        <v>101</v>
      </c>
      <c r="D11" s="137">
        <v>0</v>
      </c>
      <c r="E11" s="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s="4" customFormat="1" ht="21.75" customHeight="1">
      <c r="A12" s="60" t="s">
        <v>187</v>
      </c>
      <c r="B12" s="135">
        <v>0</v>
      </c>
      <c r="C12" s="88" t="s">
        <v>159</v>
      </c>
      <c r="D12" s="137">
        <v>0</v>
      </c>
      <c r="E12" s="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s="4" customFormat="1" ht="21.75" customHeight="1">
      <c r="A13" s="60" t="s">
        <v>147</v>
      </c>
      <c r="B13" s="135">
        <v>0</v>
      </c>
      <c r="C13" s="88" t="s">
        <v>65</v>
      </c>
      <c r="D13" s="137">
        <v>68.884642</v>
      </c>
      <c r="E13" s="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s="4" customFormat="1" ht="21.75" customHeight="1">
      <c r="A14" s="60" t="s">
        <v>131</v>
      </c>
      <c r="B14" s="136">
        <v>0</v>
      </c>
      <c r="C14" s="88" t="s">
        <v>49</v>
      </c>
      <c r="D14" s="137">
        <v>0</v>
      </c>
      <c r="E14" s="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s="4" customFormat="1" ht="21.75" customHeight="1">
      <c r="A15" s="27"/>
      <c r="B15" s="78"/>
      <c r="C15" s="65" t="s">
        <v>32</v>
      </c>
      <c r="D15" s="137">
        <v>17.783106</v>
      </c>
      <c r="E15" s="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s="4" customFormat="1" ht="21.75" customHeight="1">
      <c r="A16" s="28"/>
      <c r="B16" s="43"/>
      <c r="C16" s="65" t="s">
        <v>165</v>
      </c>
      <c r="D16" s="137">
        <v>0</v>
      </c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s="4" customFormat="1" ht="21.75" customHeight="1">
      <c r="A17" s="27"/>
      <c r="B17" s="43"/>
      <c r="C17" s="65" t="s">
        <v>181</v>
      </c>
      <c r="D17" s="137">
        <v>0</v>
      </c>
      <c r="E17" s="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s="4" customFormat="1" ht="21.75" customHeight="1">
      <c r="A18" s="23"/>
      <c r="B18" s="43"/>
      <c r="C18" s="65" t="s">
        <v>152</v>
      </c>
      <c r="D18" s="137">
        <v>0</v>
      </c>
      <c r="E18" s="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4" customFormat="1" ht="21.75" customHeight="1">
      <c r="A19" s="23"/>
      <c r="B19" s="43"/>
      <c r="C19" s="65" t="s">
        <v>163</v>
      </c>
      <c r="D19" s="137">
        <v>0</v>
      </c>
      <c r="E19" s="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s="4" customFormat="1" ht="21.75" customHeight="1">
      <c r="A20" s="23"/>
      <c r="B20" s="43"/>
      <c r="C20" s="89" t="s">
        <v>78</v>
      </c>
      <c r="D20" s="137">
        <v>0</v>
      </c>
      <c r="E20" s="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4" customFormat="1" ht="21.75" customHeight="1">
      <c r="A21" s="27"/>
      <c r="B21" s="43"/>
      <c r="C21" s="89" t="s">
        <v>74</v>
      </c>
      <c r="D21" s="137">
        <v>0</v>
      </c>
      <c r="E21" s="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4" customFormat="1" ht="21.75" customHeight="1">
      <c r="A22" s="27"/>
      <c r="B22" s="43"/>
      <c r="C22" s="89" t="s">
        <v>149</v>
      </c>
      <c r="D22" s="137">
        <v>0</v>
      </c>
      <c r="E22" s="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s="4" customFormat="1" ht="21.75" customHeight="1">
      <c r="A23" s="28"/>
      <c r="B23" s="42"/>
      <c r="C23" s="89" t="s">
        <v>53</v>
      </c>
      <c r="D23" s="137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252" s="4" customFormat="1" ht="21.75" customHeight="1">
      <c r="A24" s="28"/>
      <c r="B24" s="42"/>
      <c r="C24" s="89" t="s">
        <v>167</v>
      </c>
      <c r="D24" s="137"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</row>
    <row r="25" spans="1:252" s="4" customFormat="1" ht="21.75" customHeight="1">
      <c r="A25" s="28"/>
      <c r="B25" s="42"/>
      <c r="C25" s="89" t="s">
        <v>164</v>
      </c>
      <c r="D25" s="137">
        <v>21.220848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252" s="9" customFormat="1" ht="21.75" customHeight="1">
      <c r="A26" s="30"/>
      <c r="B26" s="43"/>
      <c r="C26" s="89" t="s">
        <v>140</v>
      </c>
      <c r="D26" s="137">
        <v>0</v>
      </c>
      <c r="E26" s="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12" s="10" customFormat="1" ht="21.75" customHeight="1">
      <c r="A27" s="27"/>
      <c r="B27" s="44"/>
      <c r="C27" s="90" t="s">
        <v>23</v>
      </c>
      <c r="D27" s="138">
        <v>0</v>
      </c>
      <c r="E27" s="21"/>
      <c r="F27" s="21"/>
      <c r="G27" s="21"/>
      <c r="J27" s="21"/>
      <c r="K27" s="21"/>
      <c r="L27" s="21"/>
    </row>
    <row r="28" spans="1:13" s="10" customFormat="1" ht="21.75" customHeight="1">
      <c r="A28" s="27"/>
      <c r="B28" s="44"/>
      <c r="C28" s="89" t="s">
        <v>153</v>
      </c>
      <c r="D28" s="139">
        <v>0</v>
      </c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21.75" customHeight="1">
      <c r="A29" s="27"/>
      <c r="B29" s="44"/>
      <c r="C29" s="89" t="s">
        <v>186</v>
      </c>
      <c r="D29" s="138">
        <v>0</v>
      </c>
      <c r="E29" s="21"/>
      <c r="F29" s="21"/>
      <c r="G29" s="21"/>
      <c r="H29" s="21"/>
      <c r="I29" s="21"/>
      <c r="J29" s="21"/>
      <c r="K29" s="21"/>
      <c r="L29" s="21"/>
      <c r="M29" s="21"/>
    </row>
    <row r="30" spans="1:10" ht="21.75" customHeight="1">
      <c r="A30" s="27"/>
      <c r="B30" s="42"/>
      <c r="C30" s="89" t="s">
        <v>124</v>
      </c>
      <c r="D30" s="140">
        <v>0</v>
      </c>
      <c r="E30" s="21"/>
      <c r="F30" s="21"/>
      <c r="G30" s="21"/>
      <c r="H30" s="21"/>
      <c r="I30" s="21"/>
      <c r="J30" s="21"/>
    </row>
    <row r="31" spans="1:4" ht="21.75" customHeight="1">
      <c r="A31" s="27"/>
      <c r="B31" s="44"/>
      <c r="C31" s="27"/>
      <c r="D31" s="48"/>
    </row>
    <row r="32" spans="1:4" ht="21.75" customHeight="1">
      <c r="A32" s="27"/>
      <c r="B32" s="42"/>
      <c r="C32" s="27"/>
      <c r="D32" s="44"/>
    </row>
    <row r="33" spans="1:15" ht="21.75" customHeight="1">
      <c r="A33" s="19" t="s">
        <v>38</v>
      </c>
      <c r="B33" s="43">
        <f>SUM(B6:B9)</f>
        <v>879.83</v>
      </c>
      <c r="C33" s="19" t="s">
        <v>33</v>
      </c>
      <c r="D33" s="43">
        <f>SUM(D6:D30)</f>
        <v>879.832181</v>
      </c>
      <c r="E33" s="21"/>
      <c r="F33" s="21"/>
      <c r="O33" s="21"/>
    </row>
    <row r="34" spans="1:15" ht="21.75" customHeight="1">
      <c r="A34" s="27"/>
      <c r="B34" s="87"/>
      <c r="D34" s="87"/>
      <c r="O34" s="21"/>
    </row>
    <row r="35" spans="1:15" ht="21.75" customHeight="1">
      <c r="A35" s="47" t="s">
        <v>111</v>
      </c>
      <c r="B35" s="136">
        <v>0</v>
      </c>
      <c r="C35" s="81" t="s">
        <v>143</v>
      </c>
      <c r="D35" s="43">
        <f>B38-D33</f>
        <v>-0.0021809999999504726</v>
      </c>
      <c r="O35" s="21"/>
    </row>
    <row r="36" spans="1:15" ht="21.75" customHeight="1">
      <c r="A36" s="27"/>
      <c r="B36" s="48"/>
      <c r="C36" s="80"/>
      <c r="D36" s="48"/>
      <c r="E36" s="21"/>
      <c r="N36" s="21"/>
      <c r="O36" s="21"/>
    </row>
    <row r="37" spans="1:14" ht="21.75" customHeight="1">
      <c r="A37" s="27"/>
      <c r="B37" s="42"/>
      <c r="C37" s="23"/>
      <c r="D37" s="42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4" ht="21.75" customHeight="1">
      <c r="A38" s="34" t="s">
        <v>16</v>
      </c>
      <c r="B38" s="43">
        <f>B33+B35</f>
        <v>879.83</v>
      </c>
      <c r="C38" s="34" t="s">
        <v>3</v>
      </c>
      <c r="D38" s="43">
        <f>B38</f>
        <v>879.83</v>
      </c>
    </row>
  </sheetData>
  <mergeCells count="3">
    <mergeCell ref="A4:B4"/>
    <mergeCell ref="C4:D4"/>
    <mergeCell ref="A2:D2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16384" width="9" style="1" customWidth="1"/>
  </cols>
  <sheetData>
    <row r="1" ht="14.25">
      <c r="A1" s="16" t="s">
        <v>158</v>
      </c>
    </row>
    <row r="2" spans="1:13" ht="22.5">
      <c r="A2" s="49" t="s">
        <v>135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0.25" customHeight="1">
      <c r="A3" s="143" t="s">
        <v>162</v>
      </c>
      <c r="B3" s="94"/>
      <c r="C3" s="11"/>
      <c r="D3" s="11"/>
      <c r="E3" s="11"/>
      <c r="F3" s="11"/>
      <c r="G3" s="11"/>
      <c r="H3" s="11"/>
      <c r="I3" s="11"/>
      <c r="J3" s="11"/>
      <c r="K3" s="11"/>
      <c r="L3" s="84" t="s">
        <v>99</v>
      </c>
      <c r="M3" s="84"/>
    </row>
    <row r="4" spans="1:13" ht="19.5" customHeight="1">
      <c r="A4" s="118" t="s">
        <v>67</v>
      </c>
      <c r="B4" s="118"/>
      <c r="C4" s="112" t="s">
        <v>40</v>
      </c>
      <c r="D4" s="112" t="s">
        <v>115</v>
      </c>
      <c r="E4" s="112" t="s">
        <v>178</v>
      </c>
      <c r="F4" s="82" t="s">
        <v>171</v>
      </c>
      <c r="G4" s="112" t="s">
        <v>51</v>
      </c>
      <c r="H4" s="150" t="s">
        <v>119</v>
      </c>
      <c r="I4" s="150"/>
      <c r="J4" s="150"/>
      <c r="K4" s="150"/>
      <c r="L4" s="150"/>
      <c r="M4" s="150"/>
    </row>
    <row r="5" spans="1:13" ht="30.75" customHeight="1">
      <c r="A5" s="91" t="s">
        <v>195</v>
      </c>
      <c r="B5" s="91" t="s">
        <v>61</v>
      </c>
      <c r="C5" s="115"/>
      <c r="D5" s="115"/>
      <c r="E5" s="115"/>
      <c r="F5" s="83"/>
      <c r="G5" s="115"/>
      <c r="H5" s="92" t="s">
        <v>103</v>
      </c>
      <c r="I5" s="92" t="s">
        <v>185</v>
      </c>
      <c r="J5" s="92" t="s">
        <v>183</v>
      </c>
      <c r="K5" s="35" t="s">
        <v>17</v>
      </c>
      <c r="L5" s="35" t="s">
        <v>43</v>
      </c>
      <c r="M5" s="92" t="s">
        <v>56</v>
      </c>
    </row>
    <row r="6" spans="1:13" ht="19.5" customHeight="1">
      <c r="A6" s="141"/>
      <c r="B6" s="141" t="s">
        <v>40</v>
      </c>
      <c r="C6" s="133">
        <v>879.832181</v>
      </c>
      <c r="D6" s="133">
        <v>0</v>
      </c>
      <c r="E6" s="134">
        <v>879.832181</v>
      </c>
      <c r="F6" s="142">
        <v>0</v>
      </c>
      <c r="G6" s="133">
        <v>0</v>
      </c>
      <c r="H6" s="134">
        <v>0</v>
      </c>
      <c r="I6" s="142">
        <v>0</v>
      </c>
      <c r="J6" s="133">
        <v>0</v>
      </c>
      <c r="K6" s="133">
        <v>0</v>
      </c>
      <c r="L6" s="133">
        <v>0</v>
      </c>
      <c r="M6" s="134">
        <v>0</v>
      </c>
    </row>
    <row r="7" spans="1:13" ht="19.5" customHeight="1">
      <c r="A7" s="141" t="s">
        <v>191</v>
      </c>
      <c r="B7" s="141" t="s">
        <v>28</v>
      </c>
      <c r="C7" s="133">
        <v>771.943585</v>
      </c>
      <c r="D7" s="133">
        <v>0</v>
      </c>
      <c r="E7" s="134">
        <v>771.943585</v>
      </c>
      <c r="F7" s="142">
        <v>0</v>
      </c>
      <c r="G7" s="133">
        <v>0</v>
      </c>
      <c r="H7" s="134">
        <v>0</v>
      </c>
      <c r="I7" s="142">
        <v>0</v>
      </c>
      <c r="J7" s="133">
        <v>0</v>
      </c>
      <c r="K7" s="133">
        <v>0</v>
      </c>
      <c r="L7" s="133">
        <v>0</v>
      </c>
      <c r="M7" s="134">
        <v>0</v>
      </c>
    </row>
    <row r="8" spans="1:13" ht="19.5" customHeight="1">
      <c r="A8" s="141" t="s">
        <v>55</v>
      </c>
      <c r="B8" s="141" t="s">
        <v>52</v>
      </c>
      <c r="C8" s="133">
        <v>771.943585</v>
      </c>
      <c r="D8" s="133">
        <v>0</v>
      </c>
      <c r="E8" s="134">
        <v>771.943585</v>
      </c>
      <c r="F8" s="142">
        <v>0</v>
      </c>
      <c r="G8" s="133">
        <v>0</v>
      </c>
      <c r="H8" s="134">
        <v>0</v>
      </c>
      <c r="I8" s="142">
        <v>0</v>
      </c>
      <c r="J8" s="133">
        <v>0</v>
      </c>
      <c r="K8" s="133">
        <v>0</v>
      </c>
      <c r="L8" s="133">
        <v>0</v>
      </c>
      <c r="M8" s="134">
        <v>0</v>
      </c>
    </row>
    <row r="9" spans="1:13" ht="19.5" customHeight="1">
      <c r="A9" s="141" t="s">
        <v>184</v>
      </c>
      <c r="B9" s="141" t="s">
        <v>76</v>
      </c>
      <c r="C9" s="133">
        <v>273.943585</v>
      </c>
      <c r="D9" s="133">
        <v>0</v>
      </c>
      <c r="E9" s="134">
        <v>273.943585</v>
      </c>
      <c r="F9" s="142">
        <v>0</v>
      </c>
      <c r="G9" s="133">
        <v>0</v>
      </c>
      <c r="H9" s="134">
        <v>0</v>
      </c>
      <c r="I9" s="142">
        <v>0</v>
      </c>
      <c r="J9" s="133">
        <v>0</v>
      </c>
      <c r="K9" s="133">
        <v>0</v>
      </c>
      <c r="L9" s="133">
        <v>0</v>
      </c>
      <c r="M9" s="134">
        <v>0</v>
      </c>
    </row>
    <row r="10" spans="1:13" ht="19.5" customHeight="1">
      <c r="A10" s="141" t="s">
        <v>132</v>
      </c>
      <c r="B10" s="141" t="s">
        <v>20</v>
      </c>
      <c r="C10" s="133">
        <v>195</v>
      </c>
      <c r="D10" s="133">
        <v>0</v>
      </c>
      <c r="E10" s="134">
        <v>195</v>
      </c>
      <c r="F10" s="142">
        <v>0</v>
      </c>
      <c r="G10" s="133">
        <v>0</v>
      </c>
      <c r="H10" s="134">
        <v>0</v>
      </c>
      <c r="I10" s="142">
        <v>0</v>
      </c>
      <c r="J10" s="133">
        <v>0</v>
      </c>
      <c r="K10" s="133">
        <v>0</v>
      </c>
      <c r="L10" s="133">
        <v>0</v>
      </c>
      <c r="M10" s="134">
        <v>0</v>
      </c>
    </row>
    <row r="11" spans="1:13" ht="19.5" customHeight="1">
      <c r="A11" s="141" t="s">
        <v>85</v>
      </c>
      <c r="B11" s="141" t="s">
        <v>108</v>
      </c>
      <c r="C11" s="133">
        <v>20</v>
      </c>
      <c r="D11" s="133">
        <v>0</v>
      </c>
      <c r="E11" s="134">
        <v>20</v>
      </c>
      <c r="F11" s="142">
        <v>0</v>
      </c>
      <c r="G11" s="133">
        <v>0</v>
      </c>
      <c r="H11" s="134">
        <v>0</v>
      </c>
      <c r="I11" s="142">
        <v>0</v>
      </c>
      <c r="J11" s="133">
        <v>0</v>
      </c>
      <c r="K11" s="133">
        <v>0</v>
      </c>
      <c r="L11" s="133">
        <v>0</v>
      </c>
      <c r="M11" s="134">
        <v>0</v>
      </c>
    </row>
    <row r="12" spans="1:13" ht="19.5" customHeight="1">
      <c r="A12" s="141" t="s">
        <v>182</v>
      </c>
      <c r="B12" s="141" t="s">
        <v>102</v>
      </c>
      <c r="C12" s="133">
        <v>280</v>
      </c>
      <c r="D12" s="133">
        <v>0</v>
      </c>
      <c r="E12" s="134">
        <v>280</v>
      </c>
      <c r="F12" s="142">
        <v>0</v>
      </c>
      <c r="G12" s="133">
        <v>0</v>
      </c>
      <c r="H12" s="134">
        <v>0</v>
      </c>
      <c r="I12" s="142">
        <v>0</v>
      </c>
      <c r="J12" s="133">
        <v>0</v>
      </c>
      <c r="K12" s="133">
        <v>0</v>
      </c>
      <c r="L12" s="133">
        <v>0</v>
      </c>
      <c r="M12" s="134">
        <v>0</v>
      </c>
    </row>
    <row r="13" spans="1:13" ht="19.5" customHeight="1">
      <c r="A13" s="141" t="s">
        <v>46</v>
      </c>
      <c r="B13" s="141" t="s">
        <v>42</v>
      </c>
      <c r="C13" s="133">
        <v>3</v>
      </c>
      <c r="D13" s="133">
        <v>0</v>
      </c>
      <c r="E13" s="134">
        <v>3</v>
      </c>
      <c r="F13" s="142">
        <v>0</v>
      </c>
      <c r="G13" s="133">
        <v>0</v>
      </c>
      <c r="H13" s="134">
        <v>0</v>
      </c>
      <c r="I13" s="142">
        <v>0</v>
      </c>
      <c r="J13" s="133">
        <v>0</v>
      </c>
      <c r="K13" s="133">
        <v>0</v>
      </c>
      <c r="L13" s="133">
        <v>0</v>
      </c>
      <c r="M13" s="134">
        <v>0</v>
      </c>
    </row>
    <row r="14" spans="1:13" ht="19.5" customHeight="1">
      <c r="A14" s="141" t="s">
        <v>45</v>
      </c>
      <c r="B14" s="141" t="s">
        <v>136</v>
      </c>
      <c r="C14" s="133">
        <v>68.884642</v>
      </c>
      <c r="D14" s="133">
        <v>0</v>
      </c>
      <c r="E14" s="134">
        <v>68.884642</v>
      </c>
      <c r="F14" s="142">
        <v>0</v>
      </c>
      <c r="G14" s="133">
        <v>0</v>
      </c>
      <c r="H14" s="134">
        <v>0</v>
      </c>
      <c r="I14" s="142">
        <v>0</v>
      </c>
      <c r="J14" s="133">
        <v>0</v>
      </c>
      <c r="K14" s="133">
        <v>0</v>
      </c>
      <c r="L14" s="133">
        <v>0</v>
      </c>
      <c r="M14" s="134">
        <v>0</v>
      </c>
    </row>
    <row r="15" spans="1:13" ht="19.5" customHeight="1">
      <c r="A15" s="141" t="s">
        <v>160</v>
      </c>
      <c r="B15" s="141" t="s">
        <v>114</v>
      </c>
      <c r="C15" s="133">
        <v>68.884642</v>
      </c>
      <c r="D15" s="133">
        <v>0</v>
      </c>
      <c r="E15" s="134">
        <v>68.884642</v>
      </c>
      <c r="F15" s="142">
        <v>0</v>
      </c>
      <c r="G15" s="133">
        <v>0</v>
      </c>
      <c r="H15" s="134">
        <v>0</v>
      </c>
      <c r="I15" s="142">
        <v>0</v>
      </c>
      <c r="J15" s="133">
        <v>0</v>
      </c>
      <c r="K15" s="133">
        <v>0</v>
      </c>
      <c r="L15" s="133">
        <v>0</v>
      </c>
      <c r="M15" s="134">
        <v>0</v>
      </c>
    </row>
    <row r="16" spans="1:13" ht="19.5" customHeight="1">
      <c r="A16" s="141" t="s">
        <v>79</v>
      </c>
      <c r="B16" s="141" t="s">
        <v>62</v>
      </c>
      <c r="C16" s="133">
        <v>32.8092</v>
      </c>
      <c r="D16" s="133">
        <v>0</v>
      </c>
      <c r="E16" s="134">
        <v>32.8092</v>
      </c>
      <c r="F16" s="142">
        <v>0</v>
      </c>
      <c r="G16" s="133">
        <v>0</v>
      </c>
      <c r="H16" s="134">
        <v>0</v>
      </c>
      <c r="I16" s="142">
        <v>0</v>
      </c>
      <c r="J16" s="133">
        <v>0</v>
      </c>
      <c r="K16" s="133">
        <v>0</v>
      </c>
      <c r="L16" s="133">
        <v>0</v>
      </c>
      <c r="M16" s="134">
        <v>0</v>
      </c>
    </row>
    <row r="17" spans="1:13" ht="19.5" customHeight="1">
      <c r="A17" s="141" t="s">
        <v>80</v>
      </c>
      <c r="B17" s="141" t="s">
        <v>44</v>
      </c>
      <c r="C17" s="133">
        <v>36.075442</v>
      </c>
      <c r="D17" s="133">
        <v>0</v>
      </c>
      <c r="E17" s="134">
        <v>36.075442</v>
      </c>
      <c r="F17" s="142">
        <v>0</v>
      </c>
      <c r="G17" s="133">
        <v>0</v>
      </c>
      <c r="H17" s="134">
        <v>0</v>
      </c>
      <c r="I17" s="142">
        <v>0</v>
      </c>
      <c r="J17" s="133">
        <v>0</v>
      </c>
      <c r="K17" s="133">
        <v>0</v>
      </c>
      <c r="L17" s="133">
        <v>0</v>
      </c>
      <c r="M17" s="134">
        <v>0</v>
      </c>
    </row>
    <row r="18" spans="1:13" ht="19.5" customHeight="1">
      <c r="A18" s="141" t="s">
        <v>84</v>
      </c>
      <c r="B18" s="141" t="s">
        <v>24</v>
      </c>
      <c r="C18" s="133">
        <v>17.783106</v>
      </c>
      <c r="D18" s="133">
        <v>0</v>
      </c>
      <c r="E18" s="134">
        <v>17.783106</v>
      </c>
      <c r="F18" s="142">
        <v>0</v>
      </c>
      <c r="G18" s="133">
        <v>0</v>
      </c>
      <c r="H18" s="134">
        <v>0</v>
      </c>
      <c r="I18" s="142">
        <v>0</v>
      </c>
      <c r="J18" s="133">
        <v>0</v>
      </c>
      <c r="K18" s="133">
        <v>0</v>
      </c>
      <c r="L18" s="133">
        <v>0</v>
      </c>
      <c r="M18" s="134">
        <v>0</v>
      </c>
    </row>
    <row r="19" spans="1:13" ht="19.5" customHeight="1">
      <c r="A19" s="141" t="s">
        <v>88</v>
      </c>
      <c r="B19" s="141" t="s">
        <v>72</v>
      </c>
      <c r="C19" s="133">
        <v>17.783106</v>
      </c>
      <c r="D19" s="133">
        <v>0</v>
      </c>
      <c r="E19" s="134">
        <v>17.783106</v>
      </c>
      <c r="F19" s="142">
        <v>0</v>
      </c>
      <c r="G19" s="133">
        <v>0</v>
      </c>
      <c r="H19" s="134">
        <v>0</v>
      </c>
      <c r="I19" s="142">
        <v>0</v>
      </c>
      <c r="J19" s="133">
        <v>0</v>
      </c>
      <c r="K19" s="133">
        <v>0</v>
      </c>
      <c r="L19" s="133">
        <v>0</v>
      </c>
      <c r="M19" s="134">
        <v>0</v>
      </c>
    </row>
    <row r="20" spans="1:13" ht="19.5" customHeight="1">
      <c r="A20" s="141" t="s">
        <v>176</v>
      </c>
      <c r="B20" s="141" t="s">
        <v>29</v>
      </c>
      <c r="C20" s="133">
        <v>17.783106</v>
      </c>
      <c r="D20" s="133">
        <v>0</v>
      </c>
      <c r="E20" s="134">
        <v>17.783106</v>
      </c>
      <c r="F20" s="142">
        <v>0</v>
      </c>
      <c r="G20" s="133">
        <v>0</v>
      </c>
      <c r="H20" s="134">
        <v>0</v>
      </c>
      <c r="I20" s="142">
        <v>0</v>
      </c>
      <c r="J20" s="133">
        <v>0</v>
      </c>
      <c r="K20" s="133">
        <v>0</v>
      </c>
      <c r="L20" s="133">
        <v>0</v>
      </c>
      <c r="M20" s="134">
        <v>0</v>
      </c>
    </row>
    <row r="21" spans="1:13" ht="19.5" customHeight="1">
      <c r="A21" s="141" t="s">
        <v>71</v>
      </c>
      <c r="B21" s="141" t="s">
        <v>168</v>
      </c>
      <c r="C21" s="133">
        <v>21.220848</v>
      </c>
      <c r="D21" s="133">
        <v>0</v>
      </c>
      <c r="E21" s="134">
        <v>21.220848</v>
      </c>
      <c r="F21" s="142">
        <v>0</v>
      </c>
      <c r="G21" s="133">
        <v>0</v>
      </c>
      <c r="H21" s="134">
        <v>0</v>
      </c>
      <c r="I21" s="142">
        <v>0</v>
      </c>
      <c r="J21" s="133">
        <v>0</v>
      </c>
      <c r="K21" s="133">
        <v>0</v>
      </c>
      <c r="L21" s="133">
        <v>0</v>
      </c>
      <c r="M21" s="134">
        <v>0</v>
      </c>
    </row>
    <row r="22" spans="1:13" ht="19.5" customHeight="1">
      <c r="A22" s="141" t="s">
        <v>95</v>
      </c>
      <c r="B22" s="141" t="s">
        <v>26</v>
      </c>
      <c r="C22" s="133">
        <v>21.220848</v>
      </c>
      <c r="D22" s="133">
        <v>0</v>
      </c>
      <c r="E22" s="134">
        <v>21.220848</v>
      </c>
      <c r="F22" s="142">
        <v>0</v>
      </c>
      <c r="G22" s="133">
        <v>0</v>
      </c>
      <c r="H22" s="134">
        <v>0</v>
      </c>
      <c r="I22" s="142">
        <v>0</v>
      </c>
      <c r="J22" s="133">
        <v>0</v>
      </c>
      <c r="K22" s="133">
        <v>0</v>
      </c>
      <c r="L22" s="133">
        <v>0</v>
      </c>
      <c r="M22" s="134">
        <v>0</v>
      </c>
    </row>
    <row r="23" spans="1:13" ht="19.5" customHeight="1">
      <c r="A23" s="141" t="s">
        <v>144</v>
      </c>
      <c r="B23" s="141" t="s">
        <v>198</v>
      </c>
      <c r="C23" s="133">
        <v>21.220848</v>
      </c>
      <c r="D23" s="133">
        <v>0</v>
      </c>
      <c r="E23" s="134">
        <v>21.220848</v>
      </c>
      <c r="F23" s="142">
        <v>0</v>
      </c>
      <c r="G23" s="133">
        <v>0</v>
      </c>
      <c r="H23" s="134">
        <v>0</v>
      </c>
      <c r="I23" s="142">
        <v>0</v>
      </c>
      <c r="J23" s="133">
        <v>0</v>
      </c>
      <c r="K23" s="133">
        <v>0</v>
      </c>
      <c r="L23" s="133">
        <v>0</v>
      </c>
      <c r="M23" s="134">
        <v>0</v>
      </c>
    </row>
  </sheetData>
  <mergeCells count="8">
    <mergeCell ref="F4:F5"/>
    <mergeCell ref="L3:M3"/>
    <mergeCell ref="H4:M4"/>
    <mergeCell ref="G4:G5"/>
    <mergeCell ref="E4:E5"/>
    <mergeCell ref="D4:D5"/>
    <mergeCell ref="C4:C5"/>
    <mergeCell ref="A4:B4"/>
  </mergeCells>
  <printOptions horizontalCentered="1"/>
  <pageMargins left="0.35433070866141736" right="0.35433070866141736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16" t="s">
        <v>4</v>
      </c>
    </row>
    <row r="2" spans="1:5" ht="21" customHeight="1">
      <c r="A2" s="148" t="s">
        <v>48</v>
      </c>
      <c r="B2" s="148"/>
      <c r="C2" s="148"/>
      <c r="D2" s="148"/>
      <c r="E2" s="148"/>
    </row>
    <row r="3" spans="1:5" ht="16.5" customHeight="1">
      <c r="A3" s="127" t="s">
        <v>162</v>
      </c>
      <c r="B3" s="12"/>
      <c r="C3" s="12"/>
      <c r="D3" s="12"/>
      <c r="E3" s="13" t="s">
        <v>99</v>
      </c>
    </row>
    <row r="4" spans="1:5" ht="27" customHeight="1">
      <c r="A4" s="118" t="s">
        <v>67</v>
      </c>
      <c r="B4" s="118"/>
      <c r="C4" s="149" t="s">
        <v>40</v>
      </c>
      <c r="D4" s="149" t="s">
        <v>14</v>
      </c>
      <c r="E4" s="149" t="s">
        <v>116</v>
      </c>
    </row>
    <row r="5" spans="1:5" ht="27" customHeight="1">
      <c r="A5" s="91" t="s">
        <v>195</v>
      </c>
      <c r="B5" s="91" t="s">
        <v>61</v>
      </c>
      <c r="C5" s="85"/>
      <c r="D5" s="85"/>
      <c r="E5" s="85"/>
    </row>
    <row r="6" spans="1:5" ht="19.5" customHeight="1">
      <c r="A6" s="144"/>
      <c r="B6" s="144" t="s">
        <v>40</v>
      </c>
      <c r="C6" s="145">
        <v>879.832181</v>
      </c>
      <c r="D6" s="145">
        <v>381.832181</v>
      </c>
      <c r="E6" s="146">
        <v>498</v>
      </c>
    </row>
    <row r="7" spans="1:5" ht="19.5" customHeight="1">
      <c r="A7" s="144" t="s">
        <v>191</v>
      </c>
      <c r="B7" s="144" t="s">
        <v>28</v>
      </c>
      <c r="C7" s="145">
        <v>771.943585</v>
      </c>
      <c r="D7" s="145">
        <v>273.943585</v>
      </c>
      <c r="E7" s="146">
        <v>498</v>
      </c>
    </row>
    <row r="8" spans="1:5" ht="19.5" customHeight="1">
      <c r="A8" s="144" t="s">
        <v>55</v>
      </c>
      <c r="B8" s="144" t="s">
        <v>52</v>
      </c>
      <c r="C8" s="145">
        <v>771.943585</v>
      </c>
      <c r="D8" s="145">
        <v>273.943585</v>
      </c>
      <c r="E8" s="146">
        <v>498</v>
      </c>
    </row>
    <row r="9" spans="1:5" ht="19.5" customHeight="1">
      <c r="A9" s="144" t="s">
        <v>184</v>
      </c>
      <c r="B9" s="144" t="s">
        <v>76</v>
      </c>
      <c r="C9" s="145">
        <v>273.943585</v>
      </c>
      <c r="D9" s="145">
        <v>273.943585</v>
      </c>
      <c r="E9" s="146">
        <v>0</v>
      </c>
    </row>
    <row r="10" spans="1:7" ht="19.5" customHeight="1">
      <c r="A10" s="144" t="s">
        <v>132</v>
      </c>
      <c r="B10" s="144" t="s">
        <v>20</v>
      </c>
      <c r="C10" s="145">
        <v>195</v>
      </c>
      <c r="D10" s="145">
        <v>0</v>
      </c>
      <c r="E10" s="146">
        <v>195</v>
      </c>
      <c r="F10" s="21"/>
      <c r="G10" s="21"/>
    </row>
    <row r="11" spans="1:6" ht="19.5" customHeight="1">
      <c r="A11" s="144" t="s">
        <v>85</v>
      </c>
      <c r="B11" s="144" t="s">
        <v>108</v>
      </c>
      <c r="C11" s="145">
        <v>20</v>
      </c>
      <c r="D11" s="145">
        <v>0</v>
      </c>
      <c r="E11" s="146">
        <v>20</v>
      </c>
      <c r="F11" s="21"/>
    </row>
    <row r="12" spans="1:5" ht="19.5" customHeight="1">
      <c r="A12" s="144" t="s">
        <v>182</v>
      </c>
      <c r="B12" s="144" t="s">
        <v>102</v>
      </c>
      <c r="C12" s="145">
        <v>280</v>
      </c>
      <c r="D12" s="145">
        <v>0</v>
      </c>
      <c r="E12" s="146">
        <v>280</v>
      </c>
    </row>
    <row r="13" spans="1:5" ht="19.5" customHeight="1">
      <c r="A13" s="144" t="s">
        <v>46</v>
      </c>
      <c r="B13" s="144" t="s">
        <v>42</v>
      </c>
      <c r="C13" s="145">
        <v>3</v>
      </c>
      <c r="D13" s="145">
        <v>0</v>
      </c>
      <c r="E13" s="146">
        <v>3</v>
      </c>
    </row>
    <row r="14" spans="1:5" ht="19.5" customHeight="1">
      <c r="A14" s="144" t="s">
        <v>45</v>
      </c>
      <c r="B14" s="144" t="s">
        <v>136</v>
      </c>
      <c r="C14" s="145">
        <v>68.884642</v>
      </c>
      <c r="D14" s="145">
        <v>68.884642</v>
      </c>
      <c r="E14" s="146">
        <v>0</v>
      </c>
    </row>
    <row r="15" spans="1:5" ht="19.5" customHeight="1">
      <c r="A15" s="144" t="s">
        <v>160</v>
      </c>
      <c r="B15" s="144" t="s">
        <v>114</v>
      </c>
      <c r="C15" s="145">
        <v>68.884642</v>
      </c>
      <c r="D15" s="145">
        <v>68.884642</v>
      </c>
      <c r="E15" s="146">
        <v>0</v>
      </c>
    </row>
    <row r="16" spans="1:5" ht="19.5" customHeight="1">
      <c r="A16" s="144" t="s">
        <v>79</v>
      </c>
      <c r="B16" s="144" t="s">
        <v>62</v>
      </c>
      <c r="C16" s="145">
        <v>32.8092</v>
      </c>
      <c r="D16" s="145">
        <v>32.8092</v>
      </c>
      <c r="E16" s="146">
        <v>0</v>
      </c>
    </row>
    <row r="17" spans="1:5" ht="19.5" customHeight="1">
      <c r="A17" s="144" t="s">
        <v>80</v>
      </c>
      <c r="B17" s="144" t="s">
        <v>44</v>
      </c>
      <c r="C17" s="145">
        <v>36.075442</v>
      </c>
      <c r="D17" s="145">
        <v>36.075442</v>
      </c>
      <c r="E17" s="146">
        <v>0</v>
      </c>
    </row>
    <row r="18" spans="1:5" ht="19.5" customHeight="1">
      <c r="A18" s="144" t="s">
        <v>84</v>
      </c>
      <c r="B18" s="144" t="s">
        <v>24</v>
      </c>
      <c r="C18" s="145">
        <v>17.783106</v>
      </c>
      <c r="D18" s="145">
        <v>17.783106</v>
      </c>
      <c r="E18" s="146">
        <v>0</v>
      </c>
    </row>
    <row r="19" spans="1:5" ht="19.5" customHeight="1">
      <c r="A19" s="144" t="s">
        <v>88</v>
      </c>
      <c r="B19" s="144" t="s">
        <v>72</v>
      </c>
      <c r="C19" s="145">
        <v>17.783106</v>
      </c>
      <c r="D19" s="145">
        <v>17.783106</v>
      </c>
      <c r="E19" s="146">
        <v>0</v>
      </c>
    </row>
    <row r="20" spans="1:5" ht="19.5" customHeight="1">
      <c r="A20" s="144" t="s">
        <v>176</v>
      </c>
      <c r="B20" s="144" t="s">
        <v>29</v>
      </c>
      <c r="C20" s="145">
        <v>17.783106</v>
      </c>
      <c r="D20" s="145">
        <v>17.783106</v>
      </c>
      <c r="E20" s="146">
        <v>0</v>
      </c>
    </row>
    <row r="21" spans="1:5" ht="19.5" customHeight="1">
      <c r="A21" s="144" t="s">
        <v>71</v>
      </c>
      <c r="B21" s="144" t="s">
        <v>168</v>
      </c>
      <c r="C21" s="145">
        <v>21.220848</v>
      </c>
      <c r="D21" s="145">
        <v>21.220848</v>
      </c>
      <c r="E21" s="146">
        <v>0</v>
      </c>
    </row>
    <row r="22" spans="1:5" ht="19.5" customHeight="1">
      <c r="A22" s="144" t="s">
        <v>95</v>
      </c>
      <c r="B22" s="144" t="s">
        <v>26</v>
      </c>
      <c r="C22" s="145">
        <v>21.220848</v>
      </c>
      <c r="D22" s="145">
        <v>21.220848</v>
      </c>
      <c r="E22" s="146">
        <v>0</v>
      </c>
    </row>
    <row r="23" spans="1:5" ht="19.5" customHeight="1">
      <c r="A23" s="144" t="s">
        <v>144</v>
      </c>
      <c r="B23" s="144" t="s">
        <v>198</v>
      </c>
      <c r="C23" s="145">
        <v>21.220848</v>
      </c>
      <c r="D23" s="145">
        <v>21.220848</v>
      </c>
      <c r="E23" s="146">
        <v>0</v>
      </c>
    </row>
  </sheetData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workbookViewId="0" topLeftCell="A1">
      <selection activeCell="I10" sqref="I10"/>
    </sheetView>
  </sheetViews>
  <sheetFormatPr defaultColWidth="9.16015625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37" t="s">
        <v>57</v>
      </c>
    </row>
    <row r="2" spans="1:2" ht="22.5">
      <c r="A2" s="86" t="s">
        <v>8</v>
      </c>
      <c r="B2" s="86"/>
    </row>
    <row r="3" spans="1:2" ht="24" customHeight="1">
      <c r="A3" s="127" t="s">
        <v>162</v>
      </c>
      <c r="B3" s="13" t="s">
        <v>99</v>
      </c>
    </row>
    <row r="4" spans="1:2" ht="45" customHeight="1">
      <c r="A4" s="54" t="s">
        <v>70</v>
      </c>
      <c r="B4" s="51" t="s">
        <v>92</v>
      </c>
    </row>
    <row r="5" spans="1:2" ht="34.5" customHeight="1">
      <c r="A5" s="55" t="s">
        <v>40</v>
      </c>
      <c r="B5" s="95">
        <f>B6+B7+B8</f>
        <v>37</v>
      </c>
    </row>
    <row r="6" spans="1:2" ht="34.5" customHeight="1">
      <c r="A6" s="52" t="s">
        <v>188</v>
      </c>
      <c r="B6" s="137">
        <v>0</v>
      </c>
    </row>
    <row r="7" spans="1:4" ht="34.5" customHeight="1">
      <c r="A7" s="52" t="s">
        <v>96</v>
      </c>
      <c r="B7" s="138">
        <v>12</v>
      </c>
      <c r="C7" s="21"/>
      <c r="D7" s="21"/>
    </row>
    <row r="8" spans="1:4" ht="34.5" customHeight="1">
      <c r="A8" s="52" t="s">
        <v>47</v>
      </c>
      <c r="B8" s="139">
        <v>25</v>
      </c>
      <c r="C8" s="21"/>
      <c r="D8" s="21"/>
    </row>
    <row r="9" spans="1:6" ht="34.5" customHeight="1">
      <c r="A9" s="53" t="s">
        <v>37</v>
      </c>
      <c r="B9" s="137">
        <v>25</v>
      </c>
      <c r="F9" s="21"/>
    </row>
    <row r="10" spans="1:7" ht="34.5" customHeight="1">
      <c r="A10" s="53" t="s">
        <v>91</v>
      </c>
      <c r="B10" s="138">
        <v>0</v>
      </c>
      <c r="C10" s="21"/>
      <c r="D10" s="21"/>
      <c r="E10" s="21"/>
      <c r="F10" s="21"/>
      <c r="G10" s="21"/>
    </row>
    <row r="11" spans="1:4" ht="12.75" customHeight="1">
      <c r="A11" s="15"/>
      <c r="B11" s="21"/>
      <c r="C11" s="21"/>
      <c r="D11" s="21"/>
    </row>
  </sheetData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2017-04-11T00:18:41Z</dcterms:modified>
  <cp:category/>
  <cp:version/>
  <cp:contentType/>
  <cp:contentStatus/>
</cp:coreProperties>
</file>