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2019年部门国有资本经营预算收支预算表" sheetId="10" r:id="rId10"/>
    <sheet name="凤台县统计局2019年部门政府采购支出表" sheetId="11" r:id="rId11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<sst xmlns="http://schemas.openxmlformats.org/spreadsheetml/2006/main" count="354" uniqueCount="209">
  <si>
    <t>附表1</t>
  </si>
  <si>
    <t>2019年部门财政拨款收支预算总表</t>
  </si>
  <si>
    <t>部门：凤台县统计局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</si>
  <si>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</si>
  <si>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</si>
  <si>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</si>
  <si>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</si>
  <si>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</si>
  <si>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</si>
  <si>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</si>
  <si>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</si>
  <si>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</si>
  <si>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</si>
  <si>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</si>
  <si>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</si>
  <si>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</si>
  <si>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</si>
  <si>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</si>
  <si>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</si>
  <si>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</si>
  <si>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</si>
  <si>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</si>
  <si>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</si>
  <si>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</si>
  <si>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</si>
  <si>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</si>
  <si>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</si>
  <si>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</si>
  <si>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</si>
  <si>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</si>
  <si>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</si>
  <si>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</si>
  <si>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</si>
  <si>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</si>
  <si>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</si>
  <si>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</si>
  <si>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</si>
  <si>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</si>
  <si>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</si>
  <si>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</si>
  <si>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</si>
  <si>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</si>
  <si>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</si>
  <si>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</si>
  <si>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</si>
  <si>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</si>
  <si>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</si>
  <si>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</si>
  <si>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</si>
  <si>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</si>
  <si>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</si>
  <si>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</si>
  <si>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</si>
  <si>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</si>
  <si>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</si>
  <si>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</si>
  <si>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</si>
  <si>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</si>
  <si>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20105</t>
  </si>
  <si>
    <t xml:space="preserve">  统计信息事务</t>
  </si>
  <si>
    <t xml:space="preserve">    2010501</t>
  </si>
  <si>
    <t xml:space="preserve">    行政运行（统计信息事务）</t>
  </si>
  <si>
    <t xml:space="preserve">    2010502</t>
  </si>
  <si>
    <t xml:space="preserve">    一般行政管理事务（统计信息事务）</t>
  </si>
  <si>
    <t xml:space="preserve">    2010505</t>
  </si>
  <si>
    <t xml:space="preserve">    专项统计业务</t>
  </si>
  <si>
    <t xml:space="preserve">    2010508</t>
  </si>
  <si>
    <t xml:space="preserve">    统计抽样调查</t>
  </si>
  <si>
    <t xml:space="preserve">    2010599</t>
  </si>
  <si>
    <t xml:space="preserve">    其他统计信息事务支出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</si>
  <si>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</si>
  <si>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</si>
  <si>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</si>
  <si>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</si>
  <si>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</si>
  <si>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</si>
  <si>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</si>
  <si>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</si>
  <si>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</si>
  <si>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</si>
  <si>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</si>
  <si>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</si>
  <si>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</si>
  <si>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</si>
  <si>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</si>
  <si>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</si>
  <si>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</si>
  <si>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</si>
  <si>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</si>
  <si>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</si>
  <si>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</si>
  <si>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</si>
  <si>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</si>
  <si>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</si>
  <si>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</si>
  <si>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</si>
  <si>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</si>
  <si>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</si>
  <si>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</si>
  <si>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</si>
  <si>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</si>
  <si>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</si>
  <si>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</si>
  <si>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</si>
  <si>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</si>
  <si>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</si>
  <si>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</si>
  <si>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</si>
  <si>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</si>
  <si>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</si>
  <si>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</si>
  <si>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</si>
  <si>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</si>
  <si>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</si>
  <si>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</si>
  <si>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</si>
  <si>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</si>
  <si>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</si>
  <si>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</si>
  <si>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</si>
  <si>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</si>
  <si>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</si>
  <si>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</si>
  <si>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</si>
  <si>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</si>
  <si>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</si>
  <si>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</si>
  <si>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</si>
  <si>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</si>
  <si>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</si>
  <si>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2019年部门政府性基金预算收支预算表</t>
  </si>
  <si>
    <t/>
  </si>
  <si>
    <t>本年政府性基金财政拨款收入</t>
  </si>
  <si>
    <t>本年政府性基金财政拨款支出</t>
  </si>
  <si>
    <t>附表5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</si>
  <si>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</si>
  <si>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</si>
  <si>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</si>
  <si>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</si>
  <si>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</si>
  <si>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</si>
  <si>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</si>
  <si>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</si>
  <si>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</si>
  <si>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</si>
  <si>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</si>
  <si>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</si>
  <si>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</si>
  <si>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</si>
  <si>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</si>
  <si>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</si>
  <si>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</si>
  <si>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</si>
  <si>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</si>
  <si>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</si>
  <si>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</si>
  <si>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</si>
  <si>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</si>
  <si>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</si>
  <si>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</si>
  <si>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</si>
  <si>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</si>
  <si>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</si>
  <si>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</si>
  <si>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</si>
  <si>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</si>
  <si>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</si>
  <si>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</si>
  <si>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</si>
  <si>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</si>
  <si>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</si>
  <si>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</si>
  <si>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</si>
  <si>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</si>
  <si>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</si>
  <si>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</si>
  <si>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</si>
  <si>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</si>
  <si>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</si>
  <si>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</si>
  <si>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</si>
  <si>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</si>
  <si>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</si>
  <si>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</si>
  <si>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</si>
  <si>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</si>
  <si>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</si>
  <si>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</si>
  <si>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</si>
  <si>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</si>
  <si>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2019年部门支出预算总表</t>
  </si>
  <si>
    <t>附表8</t>
  </si>
  <si>
    <t>2019年部门“三公”经费预算表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</si>
  <si>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</si>
  <si>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</si>
  <si>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</si>
  <si>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</si>
  <si>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</si>
  <si>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2019年部门国有资本经营预算收支预算表</t>
  </si>
  <si>
    <t>本年国有资本经营收入</t>
  </si>
  <si>
    <t>本年国有资本经营支出</t>
  </si>
  <si>
    <t>附表</t>
  </si>
  <si>
    <t>部门公开表9</t>
  </si>
  <si>
    <t>凤台县统计局2019年部门政府采购支出表</t>
  </si>
  <si>
    <t>支出项目/</t>
  </si>
  <si>
    <t>一般公共预算</t>
  </si>
  <si>
    <t>政府性基金预算</t>
  </si>
  <si>
    <t>财政专户管理非税收入</t>
  </si>
  <si>
    <t>/政府采购项目名称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</si>
</sst>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64"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8"/>
      <color theme="1"/>
      <name val="黑体"/>
      <family val="3"/>
    </font>
    <font>
      <sz val="9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华文中宋"/>
      <family val="0"/>
    </font>
    <font>
      <b/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17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1" borderId="2" applyNumberFormat="0" applyFont="0" applyAlignment="0" applyProtection="0"/>
    <xf numFmtId="0" fontId="39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3" borderId="0" applyNumberFormat="0" applyBorder="0" applyAlignment="0" applyProtection="0"/>
    <xf numFmtId="0" fontId="43" fillId="0" borderId="4" applyNumberFormat="0" applyFill="0" applyAlignment="0" applyProtection="0"/>
    <xf numFmtId="0" fontId="39" fillId="14" borderId="0" applyNumberFormat="0" applyBorder="0" applyAlignment="0" applyProtection="0"/>
    <xf numFmtId="0" fontId="49" fillId="15" borderId="5" applyNumberFormat="0" applyAlignment="0" applyProtection="0"/>
    <xf numFmtId="0" fontId="50" fillId="15" borderId="1" applyNumberFormat="0" applyAlignment="0" applyProtection="0"/>
    <xf numFmtId="0" fontId="51" fillId="16" borderId="6" applyNumberFormat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6" fillId="35" borderId="0" applyNumberFormat="0" applyBorder="0" applyAlignment="0" applyProtection="0"/>
    <xf numFmtId="0" fontId="39" fillId="3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justify" vertical="center"/>
    </xf>
    <xf numFmtId="0" fontId="56" fillId="0" borderId="0" xfId="0" applyFont="1" applyFill="1" applyBorder="1" applyAlignment="1">
      <alignment horizontal="justify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right" vertical="center" wrapText="1"/>
    </xf>
    <xf numFmtId="0" fontId="56" fillId="0" borderId="17" xfId="0" applyFont="1" applyFill="1" applyBorder="1" applyAlignment="1">
      <alignment horizontal="right" vertical="center" wrapText="1"/>
    </xf>
    <xf numFmtId="0" fontId="56" fillId="0" borderId="18" xfId="0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49" fontId="12" fillId="0" borderId="24" xfId="0" applyNumberFormat="1" applyFont="1" applyFill="1" applyBorder="1" applyAlignment="1" applyProtection="1">
      <alignment vertical="center"/>
      <protection/>
    </xf>
    <xf numFmtId="49" fontId="12" fillId="0" borderId="24" xfId="0" applyNumberFormat="1" applyFont="1" applyFill="1" applyBorder="1" applyAlignment="1" applyProtection="1">
      <alignment horizontal="right" vertical="center" wrapText="1"/>
      <protection/>
    </xf>
    <xf numFmtId="49" fontId="12" fillId="0" borderId="2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17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" fontId="9" fillId="10" borderId="22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Font="1" applyBorder="1" applyAlignment="1">
      <alignment horizontal="left" vertical="center"/>
    </xf>
    <xf numFmtId="4" fontId="9" fillId="0" borderId="22" xfId="0" applyNumberFormat="1" applyFont="1" applyFill="1" applyBorder="1" applyAlignment="1" applyProtection="1">
      <alignment horizontal="right" vertical="center" wrapText="1"/>
      <protection/>
    </xf>
    <xf numFmtId="4" fontId="9" fillId="0" borderId="20" xfId="0" applyNumberFormat="1" applyFont="1" applyFill="1" applyBorder="1" applyAlignment="1" applyProtection="1">
      <alignment horizontal="right" vertical="center" wrapText="1"/>
      <protection/>
    </xf>
    <xf numFmtId="4" fontId="9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176" fontId="13" fillId="0" borderId="22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 applyProtection="1">
      <alignment horizontal="left" vertical="center" wrapText="1"/>
      <protection/>
    </xf>
    <xf numFmtId="4" fontId="14" fillId="0" borderId="24" xfId="0" applyNumberFormat="1" applyFont="1" applyFill="1" applyBorder="1" applyAlignment="1" applyProtection="1">
      <alignment horizontal="right" vertical="center" wrapText="1"/>
      <protection/>
    </xf>
    <xf numFmtId="4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12" fillId="0" borderId="24" xfId="0" applyNumberFormat="1" applyFont="1" applyFill="1" applyBorder="1" applyAlignment="1" applyProtection="1">
      <alignment horizontal="left" vertical="center" wrapText="1"/>
      <protection/>
    </xf>
    <xf numFmtId="4" fontId="12" fillId="0" borderId="24" xfId="0" applyNumberFormat="1" applyFont="1" applyFill="1" applyBorder="1" applyAlignment="1" applyProtection="1">
      <alignment horizontal="right" vertical="center" wrapText="1"/>
      <protection/>
    </xf>
    <xf numFmtId="4" fontId="12" fillId="0" borderId="20" xfId="0" applyNumberFormat="1" applyFont="1" applyFill="1" applyBorder="1" applyAlignment="1" applyProtection="1">
      <alignment horizontal="right" vertical="center" wrapText="1"/>
      <protection/>
    </xf>
    <xf numFmtId="4" fontId="12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4" xfId="0" applyFont="1" applyBorder="1" applyAlignment="1">
      <alignment vertical="center"/>
    </xf>
    <xf numFmtId="4" fontId="9" fillId="0" borderId="22" xfId="0" applyNumberFormat="1" applyFont="1" applyFill="1" applyBorder="1" applyAlignment="1" applyProtection="1">
      <alignment horizontal="right" vertical="center"/>
      <protection/>
    </xf>
    <xf numFmtId="0" fontId="17" fillId="0" borderId="23" xfId="0" applyFont="1" applyFill="1" applyBorder="1" applyAlignment="1">
      <alignment vertical="center"/>
    </xf>
    <xf numFmtId="176" fontId="14" fillId="0" borderId="24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176" fontId="14" fillId="0" borderId="20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 applyProtection="1">
      <alignment horizontal="right" vertical="center"/>
      <protection/>
    </xf>
    <xf numFmtId="0" fontId="17" fillId="0" borderId="24" xfId="0" applyFont="1" applyFill="1" applyBorder="1" applyAlignment="1">
      <alignment vertical="center"/>
    </xf>
    <xf numFmtId="0" fontId="9" fillId="0" borderId="20" xfId="0" applyFont="1" applyBorder="1" applyAlignment="1">
      <alignment/>
    </xf>
    <xf numFmtId="4" fontId="9" fillId="0" borderId="27" xfId="0" applyNumberFormat="1" applyFont="1" applyFill="1" applyBorder="1" applyAlignment="1" applyProtection="1">
      <alignment horizontal="right" vertical="center"/>
      <protection/>
    </xf>
    <xf numFmtId="176" fontId="14" fillId="0" borderId="20" xfId="0" applyNumberFormat="1" applyFont="1" applyFill="1" applyBorder="1" applyAlignment="1" applyProtection="1">
      <alignment vertical="center"/>
      <protection/>
    </xf>
    <xf numFmtId="0" fontId="14" fillId="0" borderId="20" xfId="0" applyFont="1" applyBorder="1" applyAlignment="1">
      <alignment/>
    </xf>
    <xf numFmtId="4" fontId="14" fillId="0" borderId="24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/>
    </xf>
    <xf numFmtId="0" fontId="9" fillId="0" borderId="0" xfId="0" applyFont="1" applyAlignment="1">
      <alignment horizontal="center" vertical="center"/>
    </xf>
    <xf numFmtId="4" fontId="9" fillId="0" borderId="20" xfId="0" applyNumberFormat="1" applyFont="1" applyBorder="1" applyAlignment="1">
      <alignment horizontal="right" vertical="center"/>
    </xf>
    <xf numFmtId="4" fontId="14" fillId="0" borderId="20" xfId="0" applyNumberFormat="1" applyFont="1" applyFill="1" applyBorder="1" applyAlignment="1" applyProtection="1">
      <alignment horizontal="left" vertical="center" wrapText="1"/>
      <protection/>
    </xf>
    <xf numFmtId="4" fontId="9" fillId="0" borderId="27" xfId="0" applyNumberFormat="1" applyFont="1" applyFill="1" applyBorder="1" applyAlignment="1" applyProtection="1">
      <alignment horizontal="right" vertical="center" wrapText="1"/>
      <protection/>
    </xf>
    <xf numFmtId="4" fontId="14" fillId="0" borderId="20" xfId="0" applyNumberFormat="1" applyFont="1" applyFill="1" applyBorder="1" applyAlignment="1" applyProtection="1">
      <alignment vertical="center"/>
      <protection/>
    </xf>
    <xf numFmtId="4" fontId="14" fillId="0" borderId="22" xfId="0" applyNumberFormat="1" applyFont="1" applyFill="1" applyBorder="1" applyAlignment="1" applyProtection="1">
      <alignment vertical="center"/>
      <protection/>
    </xf>
    <xf numFmtId="4" fontId="9" fillId="0" borderId="27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23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49" fontId="12" fillId="0" borderId="20" xfId="0" applyNumberFormat="1" applyFont="1" applyFill="1" applyBorder="1" applyAlignment="1" applyProtection="1">
      <alignment horizontal="lef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0" fontId="17" fillId="0" borderId="20" xfId="0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Font="1" applyBorder="1" applyAlignment="1">
      <alignment/>
    </xf>
    <xf numFmtId="0" fontId="17" fillId="0" borderId="19" xfId="0" applyFont="1" applyFill="1" applyBorder="1" applyAlignment="1">
      <alignment vertical="center"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>
      <alignment horizontal="right" vertical="center"/>
    </xf>
    <xf numFmtId="4" fontId="1" fillId="0" borderId="29" xfId="0" applyNumberFormat="1" applyFont="1" applyFill="1" applyBorder="1" applyAlignment="1">
      <alignment horizontal="right" vertical="center"/>
    </xf>
    <xf numFmtId="176" fontId="14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7" xfId="0" applyNumberFormat="1" applyFont="1" applyFill="1" applyBorder="1" applyAlignment="1" applyProtection="1">
      <alignment horizontal="right" vertical="center" wrapText="1"/>
      <protection/>
    </xf>
    <xf numFmtId="4" fontId="1" fillId="0" borderId="30" xfId="0" applyNumberFormat="1" applyFont="1" applyFill="1" applyBorder="1" applyAlignment="1" applyProtection="1">
      <alignment horizontal="right" vertical="center" wrapText="1"/>
      <protection/>
    </xf>
    <xf numFmtId="4" fontId="1" fillId="0" borderId="25" xfId="0" applyNumberFormat="1" applyFont="1" applyFill="1" applyBorder="1" applyAlignment="1" applyProtection="1">
      <alignment horizontal="right" vertical="center" wrapText="1"/>
      <protection/>
    </xf>
    <xf numFmtId="4" fontId="1" fillId="0" borderId="31" xfId="0" applyNumberFormat="1" applyFont="1" applyFill="1" applyBorder="1" applyAlignment="1" applyProtection="1">
      <alignment horizontal="right" vertical="center" wrapText="1"/>
      <protection/>
    </xf>
    <xf numFmtId="4" fontId="1" fillId="0" borderId="24" xfId="0" applyNumberFormat="1" applyFont="1" applyFill="1" applyBorder="1" applyAlignment="1" applyProtection="1">
      <alignment horizontal="right" vertical="center" wrapText="1"/>
      <protection/>
    </xf>
    <xf numFmtId="4" fontId="1" fillId="0" borderId="24" xfId="0" applyNumberFormat="1" applyFont="1" applyBorder="1" applyAlignment="1">
      <alignment/>
    </xf>
    <xf numFmtId="4" fontId="9" fillId="0" borderId="24" xfId="0" applyNumberFormat="1" applyFont="1" applyFill="1" applyBorder="1" applyAlignment="1" applyProtection="1">
      <alignment vertical="center"/>
      <protection/>
    </xf>
    <xf numFmtId="4" fontId="1" fillId="0" borderId="30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6">
      <selection activeCell="A1" sqref="A1:F39"/>
    </sheetView>
  </sheetViews>
  <sheetFormatPr defaultColWidth="6.83203125" defaultRowHeight="11.25"/>
  <cols>
    <col min="1" max="1" width="33.66015625" style="28" customWidth="1"/>
    <col min="2" max="2" width="26.83203125" style="28" customWidth="1"/>
    <col min="3" max="3" width="41" style="28" customWidth="1"/>
    <col min="4" max="4" width="15.66015625" style="28" customWidth="1"/>
    <col min="5" max="5" width="17.66015625" style="28" customWidth="1"/>
    <col min="6" max="6" width="17.5" style="28" customWidth="1"/>
    <col min="7" max="161" width="5" style="28" customWidth="1"/>
    <col min="162" max="16384" width="5.16015625" style="28" customWidth="1"/>
  </cols>
  <sheetData>
    <row r="1" ht="17.25" customHeight="1">
      <c r="A1" s="60" t="s">
        <v>0</v>
      </c>
    </row>
    <row r="2" spans="1:253" s="79" customFormat="1" ht="26.25" customHeight="1">
      <c r="A2" s="61" t="s">
        <v>1</v>
      </c>
      <c r="B2" s="61"/>
      <c r="C2" s="61"/>
      <c r="D2" s="61"/>
      <c r="E2" s="61"/>
      <c r="F2" s="6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79" customFormat="1" ht="18.75" customHeight="1">
      <c r="A3" s="83" t="s">
        <v>2</v>
      </c>
      <c r="B3" s="83"/>
      <c r="C3" s="82"/>
      <c r="D3" s="82"/>
      <c r="E3" s="28"/>
      <c r="F3" s="84" t="s">
        <v>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79" customFormat="1" ht="18" customHeight="1">
      <c r="A4" s="85" t="s">
        <v>4</v>
      </c>
      <c r="B4" s="85"/>
      <c r="C4" s="85" t="s">
        <v>5</v>
      </c>
      <c r="D4" s="85"/>
      <c r="E4" s="85"/>
      <c r="F4" s="85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79" customFormat="1" ht="33" customHeight="1">
      <c r="A5" s="85" t="s">
        <v>6</v>
      </c>
      <c r="B5" s="85" t="s">
        <v>7</v>
      </c>
      <c r="C5" s="85" t="s">
        <v>6</v>
      </c>
      <c r="D5" s="85" t="s">
        <v>8</v>
      </c>
      <c r="E5" s="130" t="s">
        <v>9</v>
      </c>
      <c r="F5" s="130" t="s">
        <v>10</v>
      </c>
      <c r="G5" s="3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79" customFormat="1" ht="19.5" customHeight="1">
      <c r="A6" s="98" t="s">
        <v>11</v>
      </c>
      <c r="B6" s="124"/>
      <c r="C6" s="92" t="s">
        <v>12</v>
      </c>
      <c r="D6" s="131">
        <f>SUM(D7:D32)</f>
        <v>276.50530200000003</v>
      </c>
      <c r="E6" s="132">
        <f>SUM(E7:E32)</f>
        <v>276.50530200000003</v>
      </c>
      <c r="F6" s="132">
        <f>SUM(F7:F32)</f>
        <v>0</v>
      </c>
      <c r="G6" s="3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79" customFormat="1" ht="19.5" customHeight="1">
      <c r="A7" s="98" t="s">
        <v>13</v>
      </c>
      <c r="B7" s="124"/>
      <c r="C7" s="133" t="s">
        <v>14</v>
      </c>
      <c r="D7" s="134">
        <f aca="true" t="shared" si="0" ref="D7:D32">E7+F7</f>
        <v>239.239644</v>
      </c>
      <c r="E7" s="135">
        <v>239.239644</v>
      </c>
      <c r="F7" s="136">
        <v>0</v>
      </c>
      <c r="G7" s="3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79" customFormat="1" ht="19.5" customHeight="1">
      <c r="A8" s="95"/>
      <c r="B8" s="124"/>
      <c r="C8" s="133" t="s">
        <v>15</v>
      </c>
      <c r="D8" s="134">
        <f t="shared" si="0"/>
        <v>0</v>
      </c>
      <c r="E8" s="135">
        <v>0</v>
      </c>
      <c r="F8" s="136">
        <v>0</v>
      </c>
      <c r="G8" s="3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79" customFormat="1" ht="19.5" customHeight="1">
      <c r="A9" s="97" t="s">
        <v>16</v>
      </c>
      <c r="B9" s="124">
        <f>B10+B13</f>
        <v>276.51</v>
      </c>
      <c r="C9" s="133" t="s">
        <v>17</v>
      </c>
      <c r="D9" s="134">
        <f t="shared" si="0"/>
        <v>0</v>
      </c>
      <c r="E9" s="135">
        <v>0</v>
      </c>
      <c r="F9" s="136">
        <v>0</v>
      </c>
      <c r="G9" s="3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79" customFormat="1" ht="19.5" customHeight="1">
      <c r="A10" s="98" t="s">
        <v>18</v>
      </c>
      <c r="B10" s="132">
        <f>B11+B12</f>
        <v>276.51</v>
      </c>
      <c r="C10" s="133" t="s">
        <v>19</v>
      </c>
      <c r="D10" s="134">
        <f t="shared" si="0"/>
        <v>0</v>
      </c>
      <c r="E10" s="135">
        <v>0</v>
      </c>
      <c r="F10" s="136">
        <v>0</v>
      </c>
      <c r="G10" s="3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79" customFormat="1" ht="19.5" customHeight="1">
      <c r="A11" s="137" t="s">
        <v>20</v>
      </c>
      <c r="B11" s="132">
        <v>276.51</v>
      </c>
      <c r="C11" s="138" t="s">
        <v>21</v>
      </c>
      <c r="D11" s="134">
        <f t="shared" si="0"/>
        <v>0</v>
      </c>
      <c r="E11" s="135">
        <v>0</v>
      </c>
      <c r="F11" s="136">
        <v>0</v>
      </c>
      <c r="G11" s="3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79" customFormat="1" ht="19.5" customHeight="1">
      <c r="A12" s="137" t="s">
        <v>22</v>
      </c>
      <c r="B12" s="132">
        <v>0</v>
      </c>
      <c r="C12" s="138" t="s">
        <v>23</v>
      </c>
      <c r="D12" s="134">
        <f t="shared" si="0"/>
        <v>0</v>
      </c>
      <c r="E12" s="135">
        <v>0</v>
      </c>
      <c r="F12" s="136">
        <v>0</v>
      </c>
      <c r="G12" s="3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79" customFormat="1" ht="19.5" customHeight="1">
      <c r="A13" s="90" t="s">
        <v>24</v>
      </c>
      <c r="B13" s="124">
        <v>0</v>
      </c>
      <c r="C13" s="138" t="s">
        <v>25</v>
      </c>
      <c r="D13" s="134">
        <f t="shared" si="0"/>
        <v>0</v>
      </c>
      <c r="E13" s="135">
        <v>0</v>
      </c>
      <c r="F13" s="136">
        <v>0</v>
      </c>
      <c r="G13" s="3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79" customFormat="1" ht="19.5" customHeight="1">
      <c r="A14" s="98"/>
      <c r="B14" s="139"/>
      <c r="C14" s="133" t="s">
        <v>26</v>
      </c>
      <c r="D14" s="140">
        <f t="shared" si="0"/>
        <v>18.309048</v>
      </c>
      <c r="E14" s="135">
        <v>18.309048</v>
      </c>
      <c r="F14" s="136">
        <v>0</v>
      </c>
      <c r="G14" s="3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79" customFormat="1" ht="19.5" customHeight="1">
      <c r="A15" s="92"/>
      <c r="B15" s="124"/>
      <c r="C15" s="94" t="s">
        <v>27</v>
      </c>
      <c r="D15" s="140">
        <f t="shared" si="0"/>
        <v>0</v>
      </c>
      <c r="E15" s="135">
        <v>0</v>
      </c>
      <c r="F15" s="136">
        <v>0</v>
      </c>
      <c r="G15" s="3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79" customFormat="1" ht="19.5" customHeight="1">
      <c r="A16" s="97"/>
      <c r="B16" s="124"/>
      <c r="C16" s="133" t="s">
        <v>28</v>
      </c>
      <c r="D16" s="141">
        <f t="shared" si="0"/>
        <v>8.13789</v>
      </c>
      <c r="E16" s="135">
        <v>8.13789</v>
      </c>
      <c r="F16" s="136">
        <v>0</v>
      </c>
      <c r="G16" s="3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79" customFormat="1" ht="19.5" customHeight="1">
      <c r="A17" s="97"/>
      <c r="B17" s="124"/>
      <c r="C17" s="133" t="s">
        <v>29</v>
      </c>
      <c r="D17" s="134">
        <f t="shared" si="0"/>
        <v>0</v>
      </c>
      <c r="E17" s="135">
        <v>0</v>
      </c>
      <c r="F17" s="136">
        <v>0</v>
      </c>
      <c r="G17" s="3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79" customFormat="1" ht="19.5" customHeight="1">
      <c r="A18" s="98"/>
      <c r="B18" s="124"/>
      <c r="C18" s="133" t="s">
        <v>30</v>
      </c>
      <c r="D18" s="134">
        <f t="shared" si="0"/>
        <v>0</v>
      </c>
      <c r="E18" s="135">
        <v>0</v>
      </c>
      <c r="F18" s="136">
        <v>0</v>
      </c>
      <c r="G18" s="3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79" customFormat="1" ht="19.5" customHeight="1">
      <c r="A19" s="142"/>
      <c r="B19" s="124"/>
      <c r="C19" s="133" t="s">
        <v>31</v>
      </c>
      <c r="D19" s="134">
        <f t="shared" si="0"/>
        <v>0</v>
      </c>
      <c r="E19" s="135">
        <v>0</v>
      </c>
      <c r="F19" s="136">
        <v>0</v>
      </c>
      <c r="G19" s="3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79" customFormat="1" ht="19.5" customHeight="1">
      <c r="A20" s="142"/>
      <c r="B20" s="124"/>
      <c r="C20" s="133" t="s">
        <v>32</v>
      </c>
      <c r="D20" s="134">
        <f t="shared" si="0"/>
        <v>0</v>
      </c>
      <c r="E20" s="135">
        <v>0</v>
      </c>
      <c r="F20" s="136">
        <v>0</v>
      </c>
      <c r="G20" s="3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79" customFormat="1" ht="19.5" customHeight="1">
      <c r="A21" s="97"/>
      <c r="B21" s="131"/>
      <c r="C21" s="106" t="s">
        <v>33</v>
      </c>
      <c r="D21" s="134">
        <f t="shared" si="0"/>
        <v>0</v>
      </c>
      <c r="E21" s="135">
        <v>0</v>
      </c>
      <c r="F21" s="136"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1:253" s="79" customFormat="1" ht="19.5" customHeight="1">
      <c r="A22" s="97"/>
      <c r="B22" s="131"/>
      <c r="C22" s="106" t="s">
        <v>34</v>
      </c>
      <c r="D22" s="134">
        <f t="shared" si="0"/>
        <v>0</v>
      </c>
      <c r="E22" s="135">
        <v>0</v>
      </c>
      <c r="F22" s="136"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s="79" customFormat="1" ht="19.5" customHeight="1">
      <c r="A23" s="97"/>
      <c r="B23" s="131"/>
      <c r="C23" s="106" t="s">
        <v>35</v>
      </c>
      <c r="D23" s="134">
        <f t="shared" si="0"/>
        <v>0</v>
      </c>
      <c r="E23" s="135">
        <v>0</v>
      </c>
      <c r="F23" s="136"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</row>
    <row r="24" spans="1:253" s="80" customFormat="1" ht="19.5" customHeight="1">
      <c r="A24" s="101"/>
      <c r="B24" s="124"/>
      <c r="C24" s="106" t="s">
        <v>36</v>
      </c>
      <c r="D24" s="134">
        <f t="shared" si="0"/>
        <v>0</v>
      </c>
      <c r="E24" s="135">
        <v>0</v>
      </c>
      <c r="F24" s="136">
        <v>0</v>
      </c>
      <c r="G24" s="3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7" s="81" customFormat="1" ht="19.5" customHeight="1">
      <c r="A25" s="95"/>
      <c r="B25" s="143"/>
      <c r="C25" s="106" t="s">
        <v>37</v>
      </c>
      <c r="D25" s="134">
        <f t="shared" si="0"/>
        <v>0</v>
      </c>
      <c r="E25" s="135">
        <v>0</v>
      </c>
      <c r="F25" s="136">
        <v>0</v>
      </c>
      <c r="G25" s="28"/>
    </row>
    <row r="26" spans="1:7" s="81" customFormat="1" ht="19.5" customHeight="1">
      <c r="A26" s="95"/>
      <c r="B26" s="144"/>
      <c r="C26" s="106" t="s">
        <v>38</v>
      </c>
      <c r="D26" s="134">
        <f t="shared" si="0"/>
        <v>10.81872</v>
      </c>
      <c r="E26" s="135">
        <v>10.81872</v>
      </c>
      <c r="F26" s="136">
        <v>0</v>
      </c>
      <c r="G26" s="44"/>
    </row>
    <row r="27" spans="1:7" ht="19.5" customHeight="1">
      <c r="A27" s="95"/>
      <c r="B27" s="143"/>
      <c r="C27" s="106" t="s">
        <v>39</v>
      </c>
      <c r="D27" s="131">
        <f t="shared" si="0"/>
        <v>0</v>
      </c>
      <c r="E27" s="124">
        <v>0</v>
      </c>
      <c r="F27" s="145">
        <v>0</v>
      </c>
      <c r="G27" s="44"/>
    </row>
    <row r="28" spans="1:7" ht="24" customHeight="1">
      <c r="A28" s="95"/>
      <c r="B28" s="143"/>
      <c r="C28" s="102" t="s">
        <v>40</v>
      </c>
      <c r="D28" s="134">
        <f t="shared" si="0"/>
        <v>0</v>
      </c>
      <c r="E28" s="145">
        <v>0</v>
      </c>
      <c r="F28" s="146">
        <v>0</v>
      </c>
      <c r="G28" s="44"/>
    </row>
    <row r="29" spans="1:7" ht="19.5" customHeight="1">
      <c r="A29" s="95"/>
      <c r="B29" s="144"/>
      <c r="C29" s="104" t="s">
        <v>41</v>
      </c>
      <c r="D29" s="134">
        <f t="shared" si="0"/>
        <v>0</v>
      </c>
      <c r="E29" s="147">
        <v>0</v>
      </c>
      <c r="F29" s="148">
        <v>0</v>
      </c>
      <c r="G29" s="44"/>
    </row>
    <row r="30" spans="1:6" ht="19.5" customHeight="1">
      <c r="A30" s="95"/>
      <c r="B30" s="144"/>
      <c r="C30" s="106" t="s">
        <v>42</v>
      </c>
      <c r="D30" s="134">
        <f t="shared" si="0"/>
        <v>0</v>
      </c>
      <c r="E30" s="149">
        <v>0</v>
      </c>
      <c r="F30" s="150">
        <v>0</v>
      </c>
    </row>
    <row r="31" spans="1:7" ht="19.5" customHeight="1">
      <c r="A31" s="95"/>
      <c r="B31" s="144"/>
      <c r="C31" s="106" t="s">
        <v>43</v>
      </c>
      <c r="D31" s="134">
        <f t="shared" si="0"/>
        <v>0</v>
      </c>
      <c r="E31" s="151">
        <v>0</v>
      </c>
      <c r="F31" s="145">
        <v>0</v>
      </c>
      <c r="G31" s="44"/>
    </row>
    <row r="32" spans="1:7" ht="19.5" customHeight="1">
      <c r="A32" s="95"/>
      <c r="B32" s="144"/>
      <c r="C32" s="107" t="s">
        <v>44</v>
      </c>
      <c r="D32" s="140">
        <f t="shared" si="0"/>
        <v>0</v>
      </c>
      <c r="E32" s="149">
        <v>0</v>
      </c>
      <c r="F32" s="148">
        <v>0</v>
      </c>
      <c r="G32" s="44"/>
    </row>
    <row r="33" spans="1:8" ht="19.5" customHeight="1">
      <c r="A33" s="95"/>
      <c r="B33" s="152"/>
      <c r="C33" s="153"/>
      <c r="D33" s="124"/>
      <c r="E33" s="146"/>
      <c r="F33" s="154"/>
      <c r="G33" s="44"/>
      <c r="H33" s="44"/>
    </row>
    <row r="34" spans="1:6" ht="19.5" customHeight="1">
      <c r="A34" s="95"/>
      <c r="B34" s="144"/>
      <c r="C34" s="155"/>
      <c r="D34" s="156"/>
      <c r="E34" s="157"/>
      <c r="F34" s="158"/>
    </row>
    <row r="35" spans="1:6" ht="19.5" customHeight="1">
      <c r="A35" s="95"/>
      <c r="B35" s="144"/>
      <c r="C35" s="159" t="s">
        <v>45</v>
      </c>
      <c r="D35" s="158">
        <f>D38-D6</f>
        <v>0.004697999999962121</v>
      </c>
      <c r="E35" s="160">
        <f>E38-E6</f>
        <v>0.004697999999962121</v>
      </c>
      <c r="F35" s="158">
        <f>F38-F6</f>
        <v>0</v>
      </c>
    </row>
    <row r="36" spans="1:6" ht="19.5" customHeight="1">
      <c r="A36" s="95"/>
      <c r="B36" s="144"/>
      <c r="C36" s="95"/>
      <c r="D36" s="158"/>
      <c r="E36" s="160"/>
      <c r="F36" s="158"/>
    </row>
    <row r="37" spans="1:6" ht="19.5" customHeight="1">
      <c r="A37" s="95"/>
      <c r="B37" s="144"/>
      <c r="C37" s="95"/>
      <c r="D37" s="158"/>
      <c r="E37" s="160"/>
      <c r="F37" s="158"/>
    </row>
    <row r="38" spans="1:6" ht="19.5" customHeight="1">
      <c r="A38" s="113" t="s">
        <v>46</v>
      </c>
      <c r="B38" s="161">
        <f>B6+B9</f>
        <v>276.51</v>
      </c>
      <c r="C38" s="113" t="s">
        <v>47</v>
      </c>
      <c r="D38" s="158">
        <f>B38</f>
        <v>276.51</v>
      </c>
      <c r="E38" s="160">
        <f>B10</f>
        <v>276.51</v>
      </c>
      <c r="F38" s="158">
        <f>B13</f>
        <v>0</v>
      </c>
    </row>
    <row r="39" spans="1:2" ht="19.5" customHeight="1">
      <c r="A39" s="162" t="s">
        <v>48</v>
      </c>
      <c r="B39" s="162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4" sqref="A4:F4"/>
    </sheetView>
  </sheetViews>
  <sheetFormatPr defaultColWidth="9.33203125" defaultRowHeight="11.25"/>
  <cols>
    <col min="1" max="1" width="16.66015625" style="0" customWidth="1"/>
    <col min="2" max="2" width="12" style="0" bestFit="1" customWidth="1"/>
    <col min="3" max="3" width="24" style="0" customWidth="1"/>
    <col min="4" max="4" width="24.5" style="0" customWidth="1"/>
    <col min="5" max="5" width="18.5" style="0" customWidth="1"/>
    <col min="6" max="6" width="20.66015625" style="0" customWidth="1"/>
  </cols>
  <sheetData>
    <row r="1" spans="1:6" ht="11.25">
      <c r="A1" s="15" t="s">
        <v>201</v>
      </c>
      <c r="B1" s="15"/>
      <c r="C1" s="15"/>
      <c r="D1" s="15"/>
      <c r="E1" s="15"/>
      <c r="F1" s="15"/>
    </row>
    <row r="2" spans="1:6" ht="11.25">
      <c r="A2" s="15"/>
      <c r="B2" s="15"/>
      <c r="C2" s="15"/>
      <c r="D2" s="15"/>
      <c r="E2" s="15"/>
      <c r="F2" s="15"/>
    </row>
    <row r="3" spans="1:6" ht="11.25">
      <c r="A3" s="15"/>
      <c r="B3" s="15"/>
      <c r="C3" s="15"/>
      <c r="D3" s="15"/>
      <c r="E3" s="15"/>
      <c r="F3" s="15"/>
    </row>
    <row r="4" spans="1:6" ht="25.5">
      <c r="A4" s="16" t="s">
        <v>198</v>
      </c>
      <c r="B4" s="16"/>
      <c r="C4" s="16"/>
      <c r="D4" s="16"/>
      <c r="E4" s="16"/>
      <c r="F4" s="16"/>
    </row>
    <row r="5" spans="1:6" ht="12.75">
      <c r="A5" s="1"/>
      <c r="B5" s="17"/>
      <c r="C5" s="17"/>
      <c r="D5" s="17"/>
      <c r="E5" s="17"/>
      <c r="F5" s="5" t="s">
        <v>3</v>
      </c>
    </row>
    <row r="6" spans="1:6" ht="27.75">
      <c r="A6" s="18" t="s">
        <v>52</v>
      </c>
      <c r="B6" s="19" t="s">
        <v>53</v>
      </c>
      <c r="C6" s="19" t="s">
        <v>199</v>
      </c>
      <c r="D6" s="19" t="s">
        <v>200</v>
      </c>
      <c r="E6" s="19"/>
      <c r="F6" s="19"/>
    </row>
    <row r="7" spans="1:6" ht="14.25">
      <c r="A7" s="20"/>
      <c r="B7" s="21"/>
      <c r="C7" s="21"/>
      <c r="D7" s="22" t="s">
        <v>8</v>
      </c>
      <c r="E7" s="22" t="s">
        <v>54</v>
      </c>
      <c r="F7" s="22" t="s">
        <v>55</v>
      </c>
    </row>
    <row r="8" spans="1:6" ht="12.75">
      <c r="A8" s="23"/>
      <c r="B8" s="24"/>
      <c r="C8" s="25"/>
      <c r="D8" s="26"/>
      <c r="E8" s="26"/>
      <c r="F8" s="27"/>
    </row>
  </sheetData>
  <sheetProtection/>
  <mergeCells count="3">
    <mergeCell ref="A4:F4"/>
    <mergeCell ref="D6:F6"/>
    <mergeCell ref="A1:F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K35" sqref="K35"/>
    </sheetView>
  </sheetViews>
  <sheetFormatPr defaultColWidth="9.33203125" defaultRowHeight="11.25"/>
  <cols>
    <col min="1" max="1" width="26.16015625" style="0" customWidth="1"/>
    <col min="2" max="2" width="19.33203125" style="0" customWidth="1"/>
    <col min="3" max="3" width="20.16015625" style="0" customWidth="1"/>
    <col min="4" max="4" width="18.66015625" style="0" customWidth="1"/>
    <col min="5" max="5" width="16.83203125" style="0" customWidth="1"/>
    <col min="6" max="6" width="20.66015625" style="0" customWidth="1"/>
  </cols>
  <sheetData>
    <row r="1" spans="1:6" ht="12">
      <c r="A1" s="1" t="s">
        <v>202</v>
      </c>
      <c r="B1" s="1"/>
      <c r="C1" s="1"/>
      <c r="D1" s="1"/>
      <c r="E1" s="1"/>
      <c r="F1" s="1"/>
    </row>
    <row r="2" spans="1:6" ht="22.5">
      <c r="A2" s="2" t="s">
        <v>203</v>
      </c>
      <c r="B2" s="2"/>
      <c r="C2" s="2"/>
      <c r="D2" s="2"/>
      <c r="E2" s="2"/>
      <c r="F2" s="2"/>
    </row>
    <row r="3" spans="1:6" ht="23.25">
      <c r="A3" s="3"/>
      <c r="B3" s="4"/>
      <c r="C3" s="4"/>
      <c r="D3" s="4"/>
      <c r="E3" s="5"/>
      <c r="F3" s="5" t="s">
        <v>3</v>
      </c>
    </row>
    <row r="4" spans="1:6" ht="15">
      <c r="A4" s="6" t="s">
        <v>204</v>
      </c>
      <c r="B4" s="7" t="s">
        <v>8</v>
      </c>
      <c r="C4" s="7" t="s">
        <v>205</v>
      </c>
      <c r="D4" s="7" t="s">
        <v>206</v>
      </c>
      <c r="E4" s="7" t="s">
        <v>207</v>
      </c>
      <c r="F4" s="7" t="s">
        <v>182</v>
      </c>
    </row>
    <row r="5" spans="1:6" ht="15">
      <c r="A5" s="8" t="s">
        <v>208</v>
      </c>
      <c r="B5" s="7"/>
      <c r="C5" s="7"/>
      <c r="D5" s="7"/>
      <c r="E5" s="7"/>
      <c r="F5" s="7"/>
    </row>
    <row r="6" spans="1:6" ht="12.75">
      <c r="A6" s="9" t="s">
        <v>8</v>
      </c>
      <c r="B6" s="10"/>
      <c r="C6" s="10"/>
      <c r="D6" s="10"/>
      <c r="E6" s="11"/>
      <c r="F6" s="12"/>
    </row>
    <row r="7" spans="1:6" ht="12">
      <c r="A7" s="13"/>
      <c r="B7" s="14"/>
      <c r="C7" s="14"/>
      <c r="D7" s="14"/>
      <c r="E7" s="14"/>
      <c r="F7" s="14"/>
    </row>
    <row r="8" spans="1:6" ht="12">
      <c r="A8" s="13"/>
      <c r="B8" s="14"/>
      <c r="C8" s="14"/>
      <c r="D8" s="14"/>
      <c r="E8" s="14"/>
      <c r="F8" s="14"/>
    </row>
    <row r="9" spans="1:6" ht="12">
      <c r="A9" s="13"/>
      <c r="B9" s="14"/>
      <c r="C9" s="14"/>
      <c r="D9" s="14"/>
      <c r="E9" s="14"/>
      <c r="F9" s="14"/>
    </row>
    <row r="10" spans="1:6" ht="12">
      <c r="A10" s="13"/>
      <c r="B10" s="14"/>
      <c r="C10" s="14"/>
      <c r="D10" s="14"/>
      <c r="E10" s="14"/>
      <c r="F10" s="14"/>
    </row>
    <row r="11" spans="1:6" ht="12">
      <c r="A11" s="13"/>
      <c r="B11" s="14"/>
      <c r="C11" s="14"/>
      <c r="D11" s="14"/>
      <c r="E11" s="14"/>
      <c r="F11" s="14"/>
    </row>
  </sheetData>
  <sheetProtection/>
  <mergeCells count="7">
    <mergeCell ref="A1:F1"/>
    <mergeCell ref="A2:F2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:E25"/>
    </sheetView>
  </sheetViews>
  <sheetFormatPr defaultColWidth="9.16015625" defaultRowHeight="11.25"/>
  <cols>
    <col min="1" max="1" width="19" style="28" customWidth="1"/>
    <col min="2" max="2" width="24.66015625" style="28" customWidth="1"/>
    <col min="3" max="3" width="18.5" style="28" customWidth="1"/>
    <col min="4" max="4" width="21.16015625" style="28" customWidth="1"/>
    <col min="5" max="5" width="18.66015625" style="28" customWidth="1"/>
    <col min="6" max="16384" width="9" style="28" customWidth="1"/>
  </cols>
  <sheetData>
    <row r="1" ht="13.5">
      <c r="A1" s="46" t="s">
        <v>49</v>
      </c>
    </row>
    <row r="2" spans="1:5" ht="25.5">
      <c r="A2" s="61" t="s">
        <v>50</v>
      </c>
      <c r="B2" s="61"/>
      <c r="C2" s="61"/>
      <c r="D2" s="61"/>
      <c r="E2" s="61"/>
    </row>
    <row r="3" spans="1:5" ht="22.5" customHeight="1">
      <c r="A3" s="48" t="s">
        <v>2</v>
      </c>
      <c r="B3" s="126"/>
      <c r="C3" s="126"/>
      <c r="D3" s="126"/>
      <c r="E3" s="49" t="s">
        <v>3</v>
      </c>
    </row>
    <row r="4" spans="1:5" ht="21" customHeight="1">
      <c r="A4" s="63" t="s">
        <v>51</v>
      </c>
      <c r="B4" s="63"/>
      <c r="C4" s="73" t="s">
        <v>7</v>
      </c>
      <c r="D4" s="73"/>
      <c r="E4" s="73"/>
    </row>
    <row r="5" spans="1:5" ht="21" customHeight="1">
      <c r="A5" s="65" t="s">
        <v>52</v>
      </c>
      <c r="B5" s="65" t="s">
        <v>53</v>
      </c>
      <c r="C5" s="39" t="s">
        <v>8</v>
      </c>
      <c r="D5" s="39" t="s">
        <v>54</v>
      </c>
      <c r="E5" s="39" t="s">
        <v>55</v>
      </c>
    </row>
    <row r="6" spans="1:5" ht="19.5" customHeight="1">
      <c r="A6" s="127"/>
      <c r="B6" s="40" t="s">
        <v>8</v>
      </c>
      <c r="C6" s="128">
        <v>276.505302</v>
      </c>
      <c r="D6" s="129">
        <v>145.905302</v>
      </c>
      <c r="E6" s="128">
        <v>130.6</v>
      </c>
    </row>
    <row r="7" spans="1:5" ht="19.5" customHeight="1">
      <c r="A7" s="127" t="s">
        <v>56</v>
      </c>
      <c r="B7" s="40" t="s">
        <v>57</v>
      </c>
      <c r="C7" s="128">
        <v>239.239644</v>
      </c>
      <c r="D7" s="129">
        <v>108.639644</v>
      </c>
      <c r="E7" s="128">
        <v>130.6</v>
      </c>
    </row>
    <row r="8" spans="1:5" ht="19.5" customHeight="1">
      <c r="A8" s="127" t="s">
        <v>58</v>
      </c>
      <c r="B8" s="40" t="s">
        <v>59</v>
      </c>
      <c r="C8" s="128">
        <v>239.239644</v>
      </c>
      <c r="D8" s="129">
        <v>108.639644</v>
      </c>
      <c r="E8" s="128">
        <v>130.6</v>
      </c>
    </row>
    <row r="9" spans="1:5" ht="19.5" customHeight="1">
      <c r="A9" s="127" t="s">
        <v>60</v>
      </c>
      <c r="B9" s="40" t="s">
        <v>61</v>
      </c>
      <c r="C9" s="128">
        <v>108.639644</v>
      </c>
      <c r="D9" s="129">
        <v>108.639644</v>
      </c>
      <c r="E9" s="128">
        <v>0</v>
      </c>
    </row>
    <row r="10" spans="1:6" ht="19.5" customHeight="1">
      <c r="A10" s="127" t="s">
        <v>62</v>
      </c>
      <c r="B10" s="40" t="s">
        <v>63</v>
      </c>
      <c r="C10" s="128">
        <v>20</v>
      </c>
      <c r="D10" s="129">
        <v>0</v>
      </c>
      <c r="E10" s="128">
        <v>20</v>
      </c>
      <c r="F10" s="44"/>
    </row>
    <row r="11" spans="1:7" ht="19.5" customHeight="1">
      <c r="A11" s="127" t="s">
        <v>64</v>
      </c>
      <c r="B11" s="40" t="s">
        <v>65</v>
      </c>
      <c r="C11" s="128">
        <v>15.6</v>
      </c>
      <c r="D11" s="129">
        <v>0</v>
      </c>
      <c r="E11" s="128">
        <v>15.6</v>
      </c>
      <c r="F11" s="44"/>
      <c r="G11" s="44"/>
    </row>
    <row r="12" spans="1:5" s="125" customFormat="1" ht="19.5" customHeight="1">
      <c r="A12" s="127" t="s">
        <v>66</v>
      </c>
      <c r="B12" s="40" t="s">
        <v>67</v>
      </c>
      <c r="C12" s="128">
        <v>67</v>
      </c>
      <c r="D12" s="129">
        <v>0</v>
      </c>
      <c r="E12" s="128">
        <v>67</v>
      </c>
    </row>
    <row r="13" spans="1:6" ht="19.5" customHeight="1">
      <c r="A13" s="127" t="s">
        <v>68</v>
      </c>
      <c r="B13" s="40" t="s">
        <v>69</v>
      </c>
      <c r="C13" s="128">
        <v>28</v>
      </c>
      <c r="D13" s="129">
        <v>0</v>
      </c>
      <c r="E13" s="128">
        <v>28</v>
      </c>
      <c r="F13" s="44"/>
    </row>
    <row r="14" spans="1:5" ht="19.5" customHeight="1">
      <c r="A14" s="127" t="s">
        <v>70</v>
      </c>
      <c r="B14" s="40" t="s">
        <v>71</v>
      </c>
      <c r="C14" s="128">
        <v>18.309048</v>
      </c>
      <c r="D14" s="129">
        <v>18.309048</v>
      </c>
      <c r="E14" s="128">
        <v>0</v>
      </c>
    </row>
    <row r="15" spans="1:5" ht="19.5" customHeight="1">
      <c r="A15" s="127" t="s">
        <v>72</v>
      </c>
      <c r="B15" s="40" t="s">
        <v>73</v>
      </c>
      <c r="C15" s="128">
        <v>17.625048</v>
      </c>
      <c r="D15" s="129">
        <v>17.625048</v>
      </c>
      <c r="E15" s="128">
        <v>0</v>
      </c>
    </row>
    <row r="16" spans="1:5" ht="19.5" customHeight="1">
      <c r="A16" s="127" t="s">
        <v>74</v>
      </c>
      <c r="B16" s="40" t="s">
        <v>75</v>
      </c>
      <c r="C16" s="128">
        <v>0.15</v>
      </c>
      <c r="D16" s="129">
        <v>0.15</v>
      </c>
      <c r="E16" s="128">
        <v>0</v>
      </c>
    </row>
    <row r="17" spans="1:5" ht="19.5" customHeight="1">
      <c r="A17" s="127" t="s">
        <v>76</v>
      </c>
      <c r="B17" s="40" t="s">
        <v>77</v>
      </c>
      <c r="C17" s="128">
        <v>17.475048</v>
      </c>
      <c r="D17" s="129">
        <v>17.475048</v>
      </c>
      <c r="E17" s="128">
        <v>0</v>
      </c>
    </row>
    <row r="18" spans="1:5" ht="19.5" customHeight="1">
      <c r="A18" s="127" t="s">
        <v>78</v>
      </c>
      <c r="B18" s="40" t="s">
        <v>79</v>
      </c>
      <c r="C18" s="128">
        <v>0.684</v>
      </c>
      <c r="D18" s="129">
        <v>0.684</v>
      </c>
      <c r="E18" s="128">
        <v>0</v>
      </c>
    </row>
    <row r="19" spans="1:5" ht="19.5" customHeight="1">
      <c r="A19" s="127" t="s">
        <v>80</v>
      </c>
      <c r="B19" s="40" t="s">
        <v>81</v>
      </c>
      <c r="C19" s="128">
        <v>0.684</v>
      </c>
      <c r="D19" s="129">
        <v>0.684</v>
      </c>
      <c r="E19" s="128">
        <v>0</v>
      </c>
    </row>
    <row r="20" spans="1:5" ht="19.5" customHeight="1">
      <c r="A20" s="127" t="s">
        <v>82</v>
      </c>
      <c r="B20" s="40" t="s">
        <v>83</v>
      </c>
      <c r="C20" s="128">
        <v>8.13789</v>
      </c>
      <c r="D20" s="129">
        <v>8.13789</v>
      </c>
      <c r="E20" s="128">
        <v>0</v>
      </c>
    </row>
    <row r="21" spans="1:5" ht="19.5" customHeight="1">
      <c r="A21" s="127" t="s">
        <v>84</v>
      </c>
      <c r="B21" s="40" t="s">
        <v>85</v>
      </c>
      <c r="C21" s="128">
        <v>8.13789</v>
      </c>
      <c r="D21" s="129">
        <v>8.13789</v>
      </c>
      <c r="E21" s="128">
        <v>0</v>
      </c>
    </row>
    <row r="22" spans="1:5" ht="19.5" customHeight="1">
      <c r="A22" s="127" t="s">
        <v>86</v>
      </c>
      <c r="B22" s="40" t="s">
        <v>87</v>
      </c>
      <c r="C22" s="128">
        <v>8.13789</v>
      </c>
      <c r="D22" s="129">
        <v>8.13789</v>
      </c>
      <c r="E22" s="128">
        <v>0</v>
      </c>
    </row>
    <row r="23" spans="1:5" ht="19.5" customHeight="1">
      <c r="A23" s="127" t="s">
        <v>88</v>
      </c>
      <c r="B23" s="40" t="s">
        <v>89</v>
      </c>
      <c r="C23" s="128">
        <v>10.81872</v>
      </c>
      <c r="D23" s="129">
        <v>10.81872</v>
      </c>
      <c r="E23" s="128">
        <v>0</v>
      </c>
    </row>
    <row r="24" spans="1:5" ht="19.5" customHeight="1">
      <c r="A24" s="127" t="s">
        <v>90</v>
      </c>
      <c r="B24" s="40" t="s">
        <v>91</v>
      </c>
      <c r="C24" s="128">
        <v>10.81872</v>
      </c>
      <c r="D24" s="129">
        <v>10.81872</v>
      </c>
      <c r="E24" s="128">
        <v>0</v>
      </c>
    </row>
    <row r="25" spans="1:5" ht="19.5" customHeight="1">
      <c r="A25" s="127" t="s">
        <v>92</v>
      </c>
      <c r="B25" s="40" t="s">
        <v>93</v>
      </c>
      <c r="C25" s="128">
        <v>10.81872</v>
      </c>
      <c r="D25" s="129">
        <v>10.81872</v>
      </c>
      <c r="E25" s="128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:C22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5" t="s">
        <v>94</v>
      </c>
    </row>
    <row r="2" spans="1:3" ht="25.5">
      <c r="A2" s="116" t="s">
        <v>95</v>
      </c>
      <c r="B2" s="116"/>
      <c r="C2" s="116"/>
    </row>
    <row r="3" spans="1:3" ht="21.75" customHeight="1">
      <c r="A3" s="115" t="s">
        <v>2</v>
      </c>
      <c r="B3" s="45"/>
      <c r="C3" s="117" t="s">
        <v>3</v>
      </c>
    </row>
    <row r="4" spans="1:3" ht="21" customHeight="1">
      <c r="A4" s="118" t="s">
        <v>96</v>
      </c>
      <c r="B4" s="118"/>
      <c r="C4" s="119" t="s">
        <v>7</v>
      </c>
    </row>
    <row r="5" spans="1:3" ht="21" customHeight="1">
      <c r="A5" s="120" t="s">
        <v>52</v>
      </c>
      <c r="B5" s="121" t="s">
        <v>53</v>
      </c>
      <c r="C5" s="120"/>
    </row>
    <row r="6" spans="1:3" ht="19.5" customHeight="1">
      <c r="A6" s="122"/>
      <c r="B6" s="123" t="s">
        <v>8</v>
      </c>
      <c r="C6" s="124">
        <v>145.905302</v>
      </c>
    </row>
    <row r="7" spans="1:4" ht="19.5" customHeight="1">
      <c r="A7" s="122" t="s">
        <v>97</v>
      </c>
      <c r="B7" s="123" t="s">
        <v>98</v>
      </c>
      <c r="C7" s="124">
        <v>131.932158</v>
      </c>
      <c r="D7" s="45"/>
    </row>
    <row r="8" spans="1:4" ht="19.5" customHeight="1">
      <c r="A8" s="122" t="s">
        <v>99</v>
      </c>
      <c r="B8" s="123" t="s">
        <v>100</v>
      </c>
      <c r="C8" s="124">
        <v>56.862</v>
      </c>
      <c r="D8" s="45"/>
    </row>
    <row r="9" spans="1:6" ht="19.5" customHeight="1">
      <c r="A9" s="122" t="s">
        <v>101</v>
      </c>
      <c r="B9" s="123" t="s">
        <v>102</v>
      </c>
      <c r="C9" s="124">
        <v>33.294</v>
      </c>
      <c r="D9" s="45"/>
      <c r="E9" s="45"/>
      <c r="F9" s="45"/>
    </row>
    <row r="10" spans="1:3" ht="19.5" customHeight="1">
      <c r="A10" s="122" t="s">
        <v>103</v>
      </c>
      <c r="B10" s="123" t="s">
        <v>104</v>
      </c>
      <c r="C10" s="124">
        <v>4.7385</v>
      </c>
    </row>
    <row r="11" spans="1:3" ht="19.5" customHeight="1">
      <c r="A11" s="122" t="s">
        <v>105</v>
      </c>
      <c r="B11" s="123" t="s">
        <v>106</v>
      </c>
      <c r="C11" s="124">
        <v>25.612938</v>
      </c>
    </row>
    <row r="12" spans="1:3" ht="19.5" customHeight="1">
      <c r="A12" s="122" t="s">
        <v>107</v>
      </c>
      <c r="B12" s="123" t="s">
        <v>108</v>
      </c>
      <c r="C12" s="124">
        <v>10.81872</v>
      </c>
    </row>
    <row r="13" spans="1:3" ht="19.5" customHeight="1">
      <c r="A13" s="122" t="s">
        <v>109</v>
      </c>
      <c r="B13" s="123" t="s">
        <v>110</v>
      </c>
      <c r="C13" s="124">
        <v>0.606</v>
      </c>
    </row>
    <row r="14" spans="1:3" ht="19.5" customHeight="1">
      <c r="A14" s="122" t="s">
        <v>111</v>
      </c>
      <c r="B14" s="123" t="s">
        <v>112</v>
      </c>
      <c r="C14" s="124">
        <v>13.145144</v>
      </c>
    </row>
    <row r="15" spans="1:3" ht="19.5" customHeight="1">
      <c r="A15" s="122" t="s">
        <v>113</v>
      </c>
      <c r="B15" s="123" t="s">
        <v>114</v>
      </c>
      <c r="C15" s="124">
        <v>5.6</v>
      </c>
    </row>
    <row r="16" spans="1:3" ht="19.5" customHeight="1">
      <c r="A16" s="122" t="s">
        <v>115</v>
      </c>
      <c r="B16" s="123" t="s">
        <v>116</v>
      </c>
      <c r="C16" s="124">
        <v>1.027944</v>
      </c>
    </row>
    <row r="17" spans="1:3" ht="19.5" customHeight="1">
      <c r="A17" s="122" t="s">
        <v>117</v>
      </c>
      <c r="B17" s="123" t="s">
        <v>118</v>
      </c>
      <c r="C17" s="124">
        <v>0.0672</v>
      </c>
    </row>
    <row r="18" spans="1:3" ht="19.5" customHeight="1">
      <c r="A18" s="122" t="s">
        <v>119</v>
      </c>
      <c r="B18" s="123" t="s">
        <v>120</v>
      </c>
      <c r="C18" s="124">
        <v>6.3</v>
      </c>
    </row>
    <row r="19" spans="1:3" ht="19.5" customHeight="1">
      <c r="A19" s="122" t="s">
        <v>121</v>
      </c>
      <c r="B19" s="123" t="s">
        <v>122</v>
      </c>
      <c r="C19" s="124">
        <v>0.15</v>
      </c>
    </row>
    <row r="20" spans="1:3" ht="19.5" customHeight="1">
      <c r="A20" s="122" t="s">
        <v>123</v>
      </c>
      <c r="B20" s="123" t="s">
        <v>124</v>
      </c>
      <c r="C20" s="124">
        <v>0.828</v>
      </c>
    </row>
    <row r="21" spans="1:3" ht="19.5" customHeight="1">
      <c r="A21" s="122" t="s">
        <v>125</v>
      </c>
      <c r="B21" s="123" t="s">
        <v>126</v>
      </c>
      <c r="C21" s="124">
        <v>0.684</v>
      </c>
    </row>
    <row r="22" spans="1:3" ht="19.5" customHeight="1">
      <c r="A22" s="122" t="s">
        <v>127</v>
      </c>
      <c r="B22" s="123" t="s">
        <v>128</v>
      </c>
      <c r="C22" s="124">
        <v>0.144</v>
      </c>
    </row>
    <row r="23" ht="17.25" customHeight="1">
      <c r="A23" s="60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:F6"/>
    </sheetView>
  </sheetViews>
  <sheetFormatPr defaultColWidth="9.16015625" defaultRowHeight="11.25"/>
  <cols>
    <col min="1" max="1" width="14.33203125" style="28" customWidth="1"/>
    <col min="2" max="2" width="39.33203125" style="28" customWidth="1"/>
    <col min="3" max="3" width="20.16015625" style="28" customWidth="1"/>
    <col min="4" max="4" width="16.16015625" style="28" customWidth="1"/>
    <col min="5" max="5" width="19.66015625" style="28" customWidth="1"/>
    <col min="6" max="6" width="18.5" style="28" customWidth="1"/>
    <col min="7" max="255" width="9" style="28" customWidth="1"/>
    <col min="256" max="256" width="9.16015625" style="0" customWidth="1"/>
  </cols>
  <sheetData>
    <row r="1" ht="14.25">
      <c r="A1" s="28" t="s">
        <v>129</v>
      </c>
    </row>
    <row r="2" spans="1:6" ht="25.5">
      <c r="A2" s="69" t="s">
        <v>130</v>
      </c>
      <c r="B2" s="69"/>
      <c r="C2" s="69"/>
      <c r="D2" s="69"/>
      <c r="E2" s="69"/>
      <c r="F2" s="69"/>
    </row>
    <row r="3" spans="1:6" ht="18.75" customHeight="1">
      <c r="A3" s="31" t="s">
        <v>131</v>
      </c>
      <c r="B3" s="32"/>
      <c r="C3" s="32"/>
      <c r="D3" s="32"/>
      <c r="E3" s="32"/>
      <c r="F3" s="33" t="s">
        <v>3</v>
      </c>
    </row>
    <row r="4" spans="1:6" ht="20.25" customHeight="1">
      <c r="A4" s="34" t="s">
        <v>52</v>
      </c>
      <c r="B4" s="35" t="s">
        <v>53</v>
      </c>
      <c r="C4" s="36" t="s">
        <v>132</v>
      </c>
      <c r="D4" s="36" t="s">
        <v>133</v>
      </c>
      <c r="E4" s="36"/>
      <c r="F4" s="36"/>
    </row>
    <row r="5" spans="1:6" ht="18" customHeight="1">
      <c r="A5" s="37"/>
      <c r="B5" s="38"/>
      <c r="C5" s="39"/>
      <c r="D5" s="39" t="s">
        <v>8</v>
      </c>
      <c r="E5" s="39" t="s">
        <v>54</v>
      </c>
      <c r="F5" s="39" t="s">
        <v>55</v>
      </c>
    </row>
    <row r="6" spans="1:6" ht="20.25" customHeight="1">
      <c r="A6" s="40"/>
      <c r="B6" s="41"/>
      <c r="C6" s="76"/>
      <c r="D6" s="76"/>
      <c r="E6" s="76"/>
      <c r="F6" s="77"/>
    </row>
    <row r="7" spans="1:6" ht="20.25" customHeight="1">
      <c r="A7" s="44"/>
      <c r="B7" s="44"/>
      <c r="D7" s="44"/>
      <c r="E7" s="45"/>
      <c r="F7" s="44"/>
    </row>
    <row r="8" spans="1:6" ht="20.25" customHeight="1">
      <c r="A8" s="45"/>
      <c r="B8" s="45"/>
      <c r="C8"/>
      <c r="D8" s="45"/>
      <c r="E8" s="45"/>
      <c r="F8" s="45"/>
    </row>
    <row r="9" spans="1:6" ht="20.25" customHeight="1">
      <c r="A9" s="45"/>
      <c r="B9" s="45"/>
      <c r="C9"/>
      <c r="D9" s="45"/>
      <c r="E9" s="45"/>
      <c r="F9" s="45"/>
    </row>
    <row r="10" spans="1:6" ht="20.25" customHeight="1">
      <c r="A10"/>
      <c r="B10" s="45"/>
      <c r="C10"/>
      <c r="D10" s="45"/>
      <c r="E10" s="45"/>
      <c r="F10"/>
    </row>
    <row r="11" spans="1:6" ht="20.25" customHeight="1">
      <c r="A11"/>
      <c r="B11" s="45"/>
      <c r="C11" s="45"/>
      <c r="D11" s="45"/>
      <c r="E11" s="45"/>
      <c r="F11"/>
    </row>
    <row r="12" spans="1:6" ht="20.25" customHeight="1">
      <c r="A12"/>
      <c r="B12" s="45"/>
      <c r="C12"/>
      <c r="D12"/>
      <c r="E12"/>
      <c r="F12"/>
    </row>
    <row r="13" spans="1:6" ht="20.25" customHeight="1">
      <c r="A13"/>
      <c r="B13" s="45"/>
      <c r="C13"/>
      <c r="D13"/>
      <c r="E13"/>
      <c r="F13"/>
    </row>
    <row r="14" spans="1:6" ht="20.25" customHeight="1">
      <c r="A14"/>
      <c r="B14" s="45"/>
      <c r="C14" s="4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5">
    <mergeCell ref="A2:F2"/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6">
      <selection activeCell="A1" sqref="A1:D39"/>
    </sheetView>
  </sheetViews>
  <sheetFormatPr defaultColWidth="6.83203125" defaultRowHeight="11.25"/>
  <cols>
    <col min="1" max="1" width="40.66015625" style="28" customWidth="1"/>
    <col min="2" max="2" width="23.16015625" style="28" customWidth="1"/>
    <col min="3" max="3" width="37.33203125" style="28" customWidth="1"/>
    <col min="4" max="4" width="20.16015625" style="28" customWidth="1"/>
    <col min="5" max="160" width="5" style="28" customWidth="1"/>
    <col min="161" max="16384" width="5.16015625" style="28" customWidth="1"/>
  </cols>
  <sheetData>
    <row r="1" ht="17.25" customHeight="1">
      <c r="A1" s="60" t="s">
        <v>134</v>
      </c>
    </row>
    <row r="2" spans="1:252" s="79" customFormat="1" ht="26.25" customHeight="1">
      <c r="A2" s="61" t="s">
        <v>135</v>
      </c>
      <c r="B2" s="61"/>
      <c r="C2" s="61"/>
      <c r="D2" s="6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</row>
    <row r="3" spans="1:252" s="79" customFormat="1" ht="18.75" customHeight="1">
      <c r="A3" s="83" t="s">
        <v>2</v>
      </c>
      <c r="B3" s="83"/>
      <c r="C3" s="82"/>
      <c r="D3" s="84" t="s">
        <v>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</row>
    <row r="4" spans="1:252" s="79" customFormat="1" ht="21" customHeight="1">
      <c r="A4" s="85" t="s">
        <v>136</v>
      </c>
      <c r="B4" s="85"/>
      <c r="C4" s="85" t="s">
        <v>5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</row>
    <row r="5" spans="1:252" s="79" customFormat="1" ht="21" customHeight="1">
      <c r="A5" s="85" t="s">
        <v>6</v>
      </c>
      <c r="B5" s="86" t="s">
        <v>7</v>
      </c>
      <c r="C5" s="85" t="s">
        <v>6</v>
      </c>
      <c r="D5" s="86" t="s">
        <v>7</v>
      </c>
      <c r="E5" s="3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</row>
    <row r="6" spans="1:252" s="79" customFormat="1" ht="21.75" customHeight="1">
      <c r="A6" s="87" t="s">
        <v>137</v>
      </c>
      <c r="B6" s="88">
        <v>276.51</v>
      </c>
      <c r="C6" s="89" t="s">
        <v>138</v>
      </c>
      <c r="D6" s="55">
        <v>239.239644</v>
      </c>
      <c r="E6" s="3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</row>
    <row r="7" spans="1:252" s="79" customFormat="1" ht="21.75" customHeight="1">
      <c r="A7" s="87" t="s">
        <v>139</v>
      </c>
      <c r="B7" s="88">
        <v>0</v>
      </c>
      <c r="C7" s="89" t="s">
        <v>140</v>
      </c>
      <c r="D7" s="55">
        <v>0</v>
      </c>
      <c r="E7" s="3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</row>
    <row r="8" spans="1:252" s="79" customFormat="1" ht="21.75" customHeight="1">
      <c r="A8" s="90" t="s">
        <v>141</v>
      </c>
      <c r="B8" s="91">
        <v>0</v>
      </c>
      <c r="C8" s="89" t="s">
        <v>142</v>
      </c>
      <c r="D8" s="55">
        <v>0</v>
      </c>
      <c r="E8" s="3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</row>
    <row r="9" spans="1:252" s="79" customFormat="1" ht="21.75" customHeight="1">
      <c r="A9" s="92" t="s">
        <v>143</v>
      </c>
      <c r="B9" s="93">
        <f>SUM(B10:B14)</f>
        <v>0</v>
      </c>
      <c r="C9" s="94" t="s">
        <v>144</v>
      </c>
      <c r="D9" s="55">
        <v>0</v>
      </c>
      <c r="E9" s="3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</row>
    <row r="10" spans="1:252" s="79" customFormat="1" ht="21.75" customHeight="1">
      <c r="A10" s="90" t="s">
        <v>145</v>
      </c>
      <c r="B10" s="88">
        <v>0</v>
      </c>
      <c r="C10" s="89" t="s">
        <v>146</v>
      </c>
      <c r="D10" s="55">
        <v>0</v>
      </c>
      <c r="E10" s="3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</row>
    <row r="11" spans="1:252" s="79" customFormat="1" ht="21.75" customHeight="1">
      <c r="A11" s="90" t="s">
        <v>147</v>
      </c>
      <c r="B11" s="88">
        <v>0</v>
      </c>
      <c r="C11" s="89" t="s">
        <v>148</v>
      </c>
      <c r="D11" s="55">
        <v>0</v>
      </c>
      <c r="E11" s="3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</row>
    <row r="12" spans="1:252" s="79" customFormat="1" ht="21.75" customHeight="1">
      <c r="A12" s="90" t="s">
        <v>149</v>
      </c>
      <c r="B12" s="88">
        <v>0</v>
      </c>
      <c r="C12" s="89" t="s">
        <v>150</v>
      </c>
      <c r="D12" s="55">
        <v>0</v>
      </c>
      <c r="E12" s="3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</row>
    <row r="13" spans="1:252" s="79" customFormat="1" ht="21.75" customHeight="1">
      <c r="A13" s="90" t="s">
        <v>151</v>
      </c>
      <c r="B13" s="88">
        <v>0</v>
      </c>
      <c r="C13" s="89" t="s">
        <v>152</v>
      </c>
      <c r="D13" s="55">
        <v>18.309048</v>
      </c>
      <c r="E13" s="3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</row>
    <row r="14" spans="1:252" s="79" customFormat="1" ht="21.75" customHeight="1">
      <c r="A14" s="90" t="s">
        <v>153</v>
      </c>
      <c r="B14" s="91">
        <v>0</v>
      </c>
      <c r="C14" s="89" t="s">
        <v>154</v>
      </c>
      <c r="D14" s="55">
        <v>0</v>
      </c>
      <c r="E14" s="3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</row>
    <row r="15" spans="1:252" s="79" customFormat="1" ht="21.75" customHeight="1">
      <c r="A15" s="95"/>
      <c r="B15" s="96"/>
      <c r="C15" s="94" t="s">
        <v>155</v>
      </c>
      <c r="D15" s="55">
        <v>8.13789</v>
      </c>
      <c r="E15" s="3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</row>
    <row r="16" spans="1:252" s="79" customFormat="1" ht="21.75" customHeight="1">
      <c r="A16" s="97"/>
      <c r="B16" s="91"/>
      <c r="C16" s="94" t="s">
        <v>156</v>
      </c>
      <c r="D16" s="55">
        <v>0</v>
      </c>
      <c r="E16" s="3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</row>
    <row r="17" spans="1:252" s="79" customFormat="1" ht="21.75" customHeight="1">
      <c r="A17" s="95"/>
      <c r="B17" s="91"/>
      <c r="C17" s="94" t="s">
        <v>157</v>
      </c>
      <c r="D17" s="55">
        <v>0</v>
      </c>
      <c r="E17" s="3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</row>
    <row r="18" spans="1:252" s="79" customFormat="1" ht="21.75" customHeight="1">
      <c r="A18" s="98"/>
      <c r="B18" s="91"/>
      <c r="C18" s="94" t="s">
        <v>158</v>
      </c>
      <c r="D18" s="55">
        <v>0</v>
      </c>
      <c r="E18" s="3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</row>
    <row r="19" spans="1:252" s="79" customFormat="1" ht="21.75" customHeight="1">
      <c r="A19" s="98"/>
      <c r="B19" s="91"/>
      <c r="C19" s="94" t="s">
        <v>159</v>
      </c>
      <c r="D19" s="55">
        <v>0</v>
      </c>
      <c r="E19" s="3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</row>
    <row r="20" spans="1:252" s="79" customFormat="1" ht="21.75" customHeight="1">
      <c r="A20" s="98"/>
      <c r="B20" s="91"/>
      <c r="C20" s="99" t="s">
        <v>160</v>
      </c>
      <c r="D20" s="55">
        <v>0</v>
      </c>
      <c r="E20" s="3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</row>
    <row r="21" spans="1:252" s="79" customFormat="1" ht="21.75" customHeight="1">
      <c r="A21" s="95"/>
      <c r="B21" s="91"/>
      <c r="C21" s="99" t="s">
        <v>161</v>
      </c>
      <c r="D21" s="55">
        <v>0</v>
      </c>
      <c r="E21" s="3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</row>
    <row r="22" spans="1:252" s="79" customFormat="1" ht="21.75" customHeight="1">
      <c r="A22" s="95"/>
      <c r="B22" s="91"/>
      <c r="C22" s="99" t="s">
        <v>162</v>
      </c>
      <c r="D22" s="55">
        <v>0</v>
      </c>
      <c r="E22" s="3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</row>
    <row r="23" spans="1:252" s="79" customFormat="1" ht="21.75" customHeight="1">
      <c r="A23" s="97"/>
      <c r="B23" s="100"/>
      <c r="C23" s="99" t="s">
        <v>163</v>
      </c>
      <c r="D23" s="55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</row>
    <row r="24" spans="1:252" s="79" customFormat="1" ht="21.75" customHeight="1">
      <c r="A24" s="97"/>
      <c r="B24" s="100"/>
      <c r="C24" s="99" t="s">
        <v>164</v>
      </c>
      <c r="D24" s="55"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</row>
    <row r="25" spans="1:252" s="79" customFormat="1" ht="21.75" customHeight="1">
      <c r="A25" s="97"/>
      <c r="B25" s="100"/>
      <c r="C25" s="99" t="s">
        <v>165</v>
      </c>
      <c r="D25" s="55">
        <v>10.81872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</row>
    <row r="26" spans="1:252" s="80" customFormat="1" ht="21.75" customHeight="1">
      <c r="A26" s="101"/>
      <c r="B26" s="91"/>
      <c r="C26" s="99" t="s">
        <v>166</v>
      </c>
      <c r="D26" s="55">
        <v>0</v>
      </c>
      <c r="E26" s="3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</row>
    <row r="27" spans="1:256" s="80" customFormat="1" ht="23.25" customHeight="1">
      <c r="A27" s="101"/>
      <c r="B27" s="91"/>
      <c r="C27" s="102" t="s">
        <v>167</v>
      </c>
      <c r="D27" s="56"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114"/>
      <c r="IT27" s="114"/>
      <c r="IU27" s="114"/>
      <c r="IV27" s="114"/>
    </row>
    <row r="28" spans="1:12" s="81" customFormat="1" ht="21.75" customHeight="1">
      <c r="A28" s="95"/>
      <c r="B28" s="103"/>
      <c r="C28" s="104" t="s">
        <v>168</v>
      </c>
      <c r="D28" s="105">
        <v>0</v>
      </c>
      <c r="E28" s="44"/>
      <c r="F28" s="44"/>
      <c r="G28" s="44"/>
      <c r="J28" s="44"/>
      <c r="K28" s="44"/>
      <c r="L28" s="44"/>
    </row>
    <row r="29" spans="1:13" s="81" customFormat="1" ht="21.75" customHeight="1">
      <c r="A29" s="95"/>
      <c r="B29" s="103"/>
      <c r="C29" s="106" t="s">
        <v>169</v>
      </c>
      <c r="D29" s="57">
        <v>0</v>
      </c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21.75" customHeight="1">
      <c r="A30" s="95"/>
      <c r="B30" s="103"/>
      <c r="C30" s="106" t="s">
        <v>170</v>
      </c>
      <c r="D30" s="56">
        <v>0</v>
      </c>
      <c r="E30" s="44"/>
      <c r="F30" s="44"/>
      <c r="G30" s="44"/>
      <c r="H30" s="44"/>
      <c r="I30" s="44"/>
      <c r="J30" s="44"/>
      <c r="K30" s="44"/>
      <c r="L30" s="44"/>
      <c r="M30" s="44"/>
    </row>
    <row r="31" spans="1:10" ht="21.75" customHeight="1">
      <c r="A31" s="95"/>
      <c r="B31" s="100"/>
      <c r="C31" s="107" t="s">
        <v>171</v>
      </c>
      <c r="D31" s="105">
        <v>0</v>
      </c>
      <c r="E31" s="44"/>
      <c r="F31" s="44"/>
      <c r="G31" s="44"/>
      <c r="H31" s="44"/>
      <c r="I31" s="44"/>
      <c r="J31" s="44"/>
    </row>
    <row r="32" spans="1:4" ht="21.75" customHeight="1">
      <c r="A32" s="95"/>
      <c r="B32" s="103"/>
      <c r="C32" s="95"/>
      <c r="D32" s="108"/>
    </row>
    <row r="33" spans="1:4" ht="21.75" customHeight="1">
      <c r="A33" s="95"/>
      <c r="B33" s="100"/>
      <c r="C33" s="95"/>
      <c r="D33" s="103"/>
    </row>
    <row r="34" spans="1:15" ht="21.75" customHeight="1">
      <c r="A34" s="63" t="s">
        <v>172</v>
      </c>
      <c r="B34" s="91">
        <f>SUM(B6:B9)</f>
        <v>276.51</v>
      </c>
      <c r="C34" s="63" t="s">
        <v>173</v>
      </c>
      <c r="D34" s="91">
        <f>SUM(D6:D31)</f>
        <v>276.50530200000003</v>
      </c>
      <c r="E34" s="44"/>
      <c r="F34" s="44"/>
      <c r="O34" s="44"/>
    </row>
    <row r="35" spans="1:15" ht="21.75" customHeight="1">
      <c r="A35" s="95"/>
      <c r="B35" s="109"/>
      <c r="D35" s="109"/>
      <c r="O35" s="44"/>
    </row>
    <row r="36" spans="1:15" ht="21.75" customHeight="1">
      <c r="A36" s="110" t="s">
        <v>174</v>
      </c>
      <c r="B36" s="91">
        <v>0</v>
      </c>
      <c r="C36" s="111" t="s">
        <v>175</v>
      </c>
      <c r="D36" s="91">
        <f>B39-D34</f>
        <v>0.004697999999962121</v>
      </c>
      <c r="O36" s="44"/>
    </row>
    <row r="37" spans="1:15" ht="21.75" customHeight="1">
      <c r="A37" s="95"/>
      <c r="B37" s="108"/>
      <c r="C37" s="112"/>
      <c r="D37" s="108"/>
      <c r="E37" s="44"/>
      <c r="N37" s="44"/>
      <c r="O37" s="44"/>
    </row>
    <row r="38" spans="1:14" ht="21.75" customHeight="1">
      <c r="A38" s="95"/>
      <c r="B38" s="100"/>
      <c r="C38" s="98"/>
      <c r="D38" s="100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4" ht="21.75" customHeight="1">
      <c r="A39" s="113" t="s">
        <v>46</v>
      </c>
      <c r="B39" s="91">
        <f>B34+B36</f>
        <v>276.51</v>
      </c>
      <c r="C39" s="113" t="s">
        <v>47</v>
      </c>
      <c r="D39" s="91">
        <f>B39</f>
        <v>276.51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A1" sqref="A1:M25"/>
    </sheetView>
  </sheetViews>
  <sheetFormatPr defaultColWidth="9.16015625" defaultRowHeight="11.25"/>
  <cols>
    <col min="1" max="1" width="17.5" style="28" customWidth="1"/>
    <col min="2" max="2" width="42.33203125" style="28" customWidth="1"/>
    <col min="3" max="3" width="19.16015625" style="28" customWidth="1"/>
    <col min="4" max="4" width="12.83203125" style="28" customWidth="1"/>
    <col min="5" max="5" width="15.5" style="28" customWidth="1"/>
    <col min="6" max="13" width="12.83203125" style="28" customWidth="1"/>
    <col min="14" max="201" width="9" style="0" customWidth="1"/>
    <col min="202" max="16384" width="9" style="28" customWidth="1"/>
  </cols>
  <sheetData>
    <row r="1" ht="13.5">
      <c r="A1" s="60" t="s">
        <v>176</v>
      </c>
    </row>
    <row r="2" spans="1:13" ht="25.5">
      <c r="A2" s="69" t="s">
        <v>177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0.25" customHeight="1">
      <c r="A3" s="70" t="s">
        <v>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33" t="s">
        <v>3</v>
      </c>
      <c r="M3" s="33"/>
    </row>
    <row r="4" spans="1:13" ht="19.5" customHeight="1">
      <c r="A4" s="62" t="s">
        <v>51</v>
      </c>
      <c r="B4" s="62"/>
      <c r="C4" s="36" t="s">
        <v>8</v>
      </c>
      <c r="D4" s="36" t="s">
        <v>178</v>
      </c>
      <c r="E4" s="36" t="s">
        <v>179</v>
      </c>
      <c r="F4" s="72" t="s">
        <v>180</v>
      </c>
      <c r="G4" s="36" t="s">
        <v>181</v>
      </c>
      <c r="H4" s="73" t="s">
        <v>182</v>
      </c>
      <c r="I4" s="73"/>
      <c r="J4" s="73"/>
      <c r="K4" s="73"/>
      <c r="L4" s="73"/>
      <c r="M4" s="73"/>
    </row>
    <row r="5" spans="1:13" ht="30.75" customHeight="1">
      <c r="A5" s="64" t="s">
        <v>52</v>
      </c>
      <c r="B5" s="64" t="s">
        <v>53</v>
      </c>
      <c r="C5" s="39"/>
      <c r="D5" s="39"/>
      <c r="E5" s="39"/>
      <c r="F5" s="64"/>
      <c r="G5" s="39"/>
      <c r="H5" s="74" t="s">
        <v>183</v>
      </c>
      <c r="I5" s="74" t="s">
        <v>184</v>
      </c>
      <c r="J5" s="74" t="s">
        <v>185</v>
      </c>
      <c r="K5" s="39" t="s">
        <v>186</v>
      </c>
      <c r="L5" s="39" t="s">
        <v>187</v>
      </c>
      <c r="M5" s="74" t="s">
        <v>188</v>
      </c>
    </row>
    <row r="6" spans="1:13" ht="19.5" customHeight="1">
      <c r="A6" s="75"/>
      <c r="B6" s="75" t="s">
        <v>8</v>
      </c>
      <c r="C6" s="76">
        <v>276.505302</v>
      </c>
      <c r="D6" s="76">
        <v>0</v>
      </c>
      <c r="E6" s="77">
        <v>276.505302</v>
      </c>
      <c r="F6" s="78">
        <v>0</v>
      </c>
      <c r="G6" s="76">
        <v>0</v>
      </c>
      <c r="H6" s="77">
        <v>0</v>
      </c>
      <c r="I6" s="78">
        <v>0</v>
      </c>
      <c r="J6" s="76">
        <v>0</v>
      </c>
      <c r="K6" s="76">
        <v>0</v>
      </c>
      <c r="L6" s="76">
        <v>0</v>
      </c>
      <c r="M6" s="77">
        <v>0</v>
      </c>
    </row>
    <row r="7" spans="1:13" ht="19.5" customHeight="1">
      <c r="A7" s="75" t="s">
        <v>56</v>
      </c>
      <c r="B7" s="75" t="s">
        <v>57</v>
      </c>
      <c r="C7" s="76">
        <v>239.239644</v>
      </c>
      <c r="D7" s="76">
        <v>0</v>
      </c>
      <c r="E7" s="77">
        <v>239.239644</v>
      </c>
      <c r="F7" s="78">
        <v>0</v>
      </c>
      <c r="G7" s="76">
        <v>0</v>
      </c>
      <c r="H7" s="77">
        <v>0</v>
      </c>
      <c r="I7" s="78">
        <v>0</v>
      </c>
      <c r="J7" s="76">
        <v>0</v>
      </c>
      <c r="K7" s="76">
        <v>0</v>
      </c>
      <c r="L7" s="76">
        <v>0</v>
      </c>
      <c r="M7" s="77">
        <v>0</v>
      </c>
    </row>
    <row r="8" spans="1:13" ht="19.5" customHeight="1">
      <c r="A8" s="75" t="s">
        <v>58</v>
      </c>
      <c r="B8" s="75" t="s">
        <v>59</v>
      </c>
      <c r="C8" s="76">
        <v>239.239644</v>
      </c>
      <c r="D8" s="76">
        <v>0</v>
      </c>
      <c r="E8" s="77">
        <v>239.239644</v>
      </c>
      <c r="F8" s="78">
        <v>0</v>
      </c>
      <c r="G8" s="76">
        <v>0</v>
      </c>
      <c r="H8" s="77">
        <v>0</v>
      </c>
      <c r="I8" s="78">
        <v>0</v>
      </c>
      <c r="J8" s="76">
        <v>0</v>
      </c>
      <c r="K8" s="76">
        <v>0</v>
      </c>
      <c r="L8" s="76">
        <v>0</v>
      </c>
      <c r="M8" s="77">
        <v>0</v>
      </c>
    </row>
    <row r="9" spans="1:13" ht="19.5" customHeight="1">
      <c r="A9" s="75" t="s">
        <v>60</v>
      </c>
      <c r="B9" s="75" t="s">
        <v>61</v>
      </c>
      <c r="C9" s="76">
        <v>108.639644</v>
      </c>
      <c r="D9" s="76">
        <v>0</v>
      </c>
      <c r="E9" s="77">
        <v>108.639644</v>
      </c>
      <c r="F9" s="78">
        <v>0</v>
      </c>
      <c r="G9" s="76">
        <v>0</v>
      </c>
      <c r="H9" s="77">
        <v>0</v>
      </c>
      <c r="I9" s="78">
        <v>0</v>
      </c>
      <c r="J9" s="76">
        <v>0</v>
      </c>
      <c r="K9" s="76">
        <v>0</v>
      </c>
      <c r="L9" s="76">
        <v>0</v>
      </c>
      <c r="M9" s="77">
        <v>0</v>
      </c>
    </row>
    <row r="10" spans="1:13" ht="19.5" customHeight="1">
      <c r="A10" s="75" t="s">
        <v>62</v>
      </c>
      <c r="B10" s="75" t="s">
        <v>63</v>
      </c>
      <c r="C10" s="76">
        <v>20</v>
      </c>
      <c r="D10" s="76">
        <v>0</v>
      </c>
      <c r="E10" s="77">
        <v>20</v>
      </c>
      <c r="F10" s="78">
        <v>0</v>
      </c>
      <c r="G10" s="76">
        <v>0</v>
      </c>
      <c r="H10" s="77">
        <v>0</v>
      </c>
      <c r="I10" s="78">
        <v>0</v>
      </c>
      <c r="J10" s="76">
        <v>0</v>
      </c>
      <c r="K10" s="76">
        <v>0</v>
      </c>
      <c r="L10" s="76">
        <v>0</v>
      </c>
      <c r="M10" s="77">
        <v>0</v>
      </c>
    </row>
    <row r="11" spans="1:13" ht="19.5" customHeight="1">
      <c r="A11" s="75" t="s">
        <v>64</v>
      </c>
      <c r="B11" s="75" t="s">
        <v>65</v>
      </c>
      <c r="C11" s="76">
        <v>15.6</v>
      </c>
      <c r="D11" s="76">
        <v>0</v>
      </c>
      <c r="E11" s="77">
        <v>15.6</v>
      </c>
      <c r="F11" s="78">
        <v>0</v>
      </c>
      <c r="G11" s="76">
        <v>0</v>
      </c>
      <c r="H11" s="77">
        <v>0</v>
      </c>
      <c r="I11" s="78">
        <v>0</v>
      </c>
      <c r="J11" s="76">
        <v>0</v>
      </c>
      <c r="K11" s="76">
        <v>0</v>
      </c>
      <c r="L11" s="76">
        <v>0</v>
      </c>
      <c r="M11" s="77">
        <v>0</v>
      </c>
    </row>
    <row r="12" spans="1:13" ht="19.5" customHeight="1">
      <c r="A12" s="75" t="s">
        <v>66</v>
      </c>
      <c r="B12" s="75" t="s">
        <v>67</v>
      </c>
      <c r="C12" s="76">
        <v>67</v>
      </c>
      <c r="D12" s="76">
        <v>0</v>
      </c>
      <c r="E12" s="77">
        <v>67</v>
      </c>
      <c r="F12" s="78">
        <v>0</v>
      </c>
      <c r="G12" s="76">
        <v>0</v>
      </c>
      <c r="H12" s="77">
        <v>0</v>
      </c>
      <c r="I12" s="78">
        <v>0</v>
      </c>
      <c r="J12" s="76">
        <v>0</v>
      </c>
      <c r="K12" s="76">
        <v>0</v>
      </c>
      <c r="L12" s="76">
        <v>0</v>
      </c>
      <c r="M12" s="77">
        <v>0</v>
      </c>
    </row>
    <row r="13" spans="1:13" ht="19.5" customHeight="1">
      <c r="A13" s="75" t="s">
        <v>68</v>
      </c>
      <c r="B13" s="75" t="s">
        <v>69</v>
      </c>
      <c r="C13" s="76">
        <v>28</v>
      </c>
      <c r="D13" s="76">
        <v>0</v>
      </c>
      <c r="E13" s="77">
        <v>28</v>
      </c>
      <c r="F13" s="78">
        <v>0</v>
      </c>
      <c r="G13" s="76">
        <v>0</v>
      </c>
      <c r="H13" s="77">
        <v>0</v>
      </c>
      <c r="I13" s="78">
        <v>0</v>
      </c>
      <c r="J13" s="76">
        <v>0</v>
      </c>
      <c r="K13" s="76">
        <v>0</v>
      </c>
      <c r="L13" s="76">
        <v>0</v>
      </c>
      <c r="M13" s="77">
        <v>0</v>
      </c>
    </row>
    <row r="14" spans="1:13" ht="19.5" customHeight="1">
      <c r="A14" s="75" t="s">
        <v>70</v>
      </c>
      <c r="B14" s="75" t="s">
        <v>71</v>
      </c>
      <c r="C14" s="76">
        <v>18.309048</v>
      </c>
      <c r="D14" s="76">
        <v>0</v>
      </c>
      <c r="E14" s="77">
        <v>18.309048</v>
      </c>
      <c r="F14" s="78">
        <v>0</v>
      </c>
      <c r="G14" s="76">
        <v>0</v>
      </c>
      <c r="H14" s="77">
        <v>0</v>
      </c>
      <c r="I14" s="78">
        <v>0</v>
      </c>
      <c r="J14" s="76">
        <v>0</v>
      </c>
      <c r="K14" s="76">
        <v>0</v>
      </c>
      <c r="L14" s="76">
        <v>0</v>
      </c>
      <c r="M14" s="77">
        <v>0</v>
      </c>
    </row>
    <row r="15" spans="1:13" ht="19.5" customHeight="1">
      <c r="A15" s="75" t="s">
        <v>72</v>
      </c>
      <c r="B15" s="75" t="s">
        <v>73</v>
      </c>
      <c r="C15" s="76">
        <v>17.625048</v>
      </c>
      <c r="D15" s="76">
        <v>0</v>
      </c>
      <c r="E15" s="77">
        <v>17.625048</v>
      </c>
      <c r="F15" s="78">
        <v>0</v>
      </c>
      <c r="G15" s="76">
        <v>0</v>
      </c>
      <c r="H15" s="77">
        <v>0</v>
      </c>
      <c r="I15" s="78">
        <v>0</v>
      </c>
      <c r="J15" s="76">
        <v>0</v>
      </c>
      <c r="K15" s="76">
        <v>0</v>
      </c>
      <c r="L15" s="76">
        <v>0</v>
      </c>
      <c r="M15" s="77">
        <v>0</v>
      </c>
    </row>
    <row r="16" spans="1:13" ht="19.5" customHeight="1">
      <c r="A16" s="75" t="s">
        <v>74</v>
      </c>
      <c r="B16" s="75" t="s">
        <v>75</v>
      </c>
      <c r="C16" s="76">
        <v>0.15</v>
      </c>
      <c r="D16" s="76">
        <v>0</v>
      </c>
      <c r="E16" s="77">
        <v>0.15</v>
      </c>
      <c r="F16" s="78">
        <v>0</v>
      </c>
      <c r="G16" s="76">
        <v>0</v>
      </c>
      <c r="H16" s="77">
        <v>0</v>
      </c>
      <c r="I16" s="78">
        <v>0</v>
      </c>
      <c r="J16" s="76">
        <v>0</v>
      </c>
      <c r="K16" s="76">
        <v>0</v>
      </c>
      <c r="L16" s="76">
        <v>0</v>
      </c>
      <c r="M16" s="77">
        <v>0</v>
      </c>
    </row>
    <row r="17" spans="1:13" ht="19.5" customHeight="1">
      <c r="A17" s="75" t="s">
        <v>76</v>
      </c>
      <c r="B17" s="75" t="s">
        <v>77</v>
      </c>
      <c r="C17" s="76">
        <v>17.475048</v>
      </c>
      <c r="D17" s="76">
        <v>0</v>
      </c>
      <c r="E17" s="77">
        <v>17.475048</v>
      </c>
      <c r="F17" s="78">
        <v>0</v>
      </c>
      <c r="G17" s="76">
        <v>0</v>
      </c>
      <c r="H17" s="77">
        <v>0</v>
      </c>
      <c r="I17" s="78">
        <v>0</v>
      </c>
      <c r="J17" s="76">
        <v>0</v>
      </c>
      <c r="K17" s="76">
        <v>0</v>
      </c>
      <c r="L17" s="76">
        <v>0</v>
      </c>
      <c r="M17" s="77">
        <v>0</v>
      </c>
    </row>
    <row r="18" spans="1:13" ht="19.5" customHeight="1">
      <c r="A18" s="75" t="s">
        <v>78</v>
      </c>
      <c r="B18" s="75" t="s">
        <v>79</v>
      </c>
      <c r="C18" s="76">
        <v>0.684</v>
      </c>
      <c r="D18" s="76">
        <v>0</v>
      </c>
      <c r="E18" s="77">
        <v>0.684</v>
      </c>
      <c r="F18" s="78">
        <v>0</v>
      </c>
      <c r="G18" s="76">
        <v>0</v>
      </c>
      <c r="H18" s="77">
        <v>0</v>
      </c>
      <c r="I18" s="78">
        <v>0</v>
      </c>
      <c r="J18" s="76">
        <v>0</v>
      </c>
      <c r="K18" s="76">
        <v>0</v>
      </c>
      <c r="L18" s="76">
        <v>0</v>
      </c>
      <c r="M18" s="77">
        <v>0</v>
      </c>
    </row>
    <row r="19" spans="1:13" ht="19.5" customHeight="1">
      <c r="A19" s="75" t="s">
        <v>80</v>
      </c>
      <c r="B19" s="75" t="s">
        <v>81</v>
      </c>
      <c r="C19" s="76">
        <v>0.684</v>
      </c>
      <c r="D19" s="76">
        <v>0</v>
      </c>
      <c r="E19" s="77">
        <v>0.684</v>
      </c>
      <c r="F19" s="78">
        <v>0</v>
      </c>
      <c r="G19" s="76">
        <v>0</v>
      </c>
      <c r="H19" s="77">
        <v>0</v>
      </c>
      <c r="I19" s="78">
        <v>0</v>
      </c>
      <c r="J19" s="76">
        <v>0</v>
      </c>
      <c r="K19" s="76">
        <v>0</v>
      </c>
      <c r="L19" s="76">
        <v>0</v>
      </c>
      <c r="M19" s="77">
        <v>0</v>
      </c>
    </row>
    <row r="20" spans="1:13" ht="19.5" customHeight="1">
      <c r="A20" s="75" t="s">
        <v>82</v>
      </c>
      <c r="B20" s="75" t="s">
        <v>83</v>
      </c>
      <c r="C20" s="76">
        <v>8.13789</v>
      </c>
      <c r="D20" s="76">
        <v>0</v>
      </c>
      <c r="E20" s="77">
        <v>8.13789</v>
      </c>
      <c r="F20" s="78">
        <v>0</v>
      </c>
      <c r="G20" s="76">
        <v>0</v>
      </c>
      <c r="H20" s="77">
        <v>0</v>
      </c>
      <c r="I20" s="78">
        <v>0</v>
      </c>
      <c r="J20" s="76">
        <v>0</v>
      </c>
      <c r="K20" s="76">
        <v>0</v>
      </c>
      <c r="L20" s="76">
        <v>0</v>
      </c>
      <c r="M20" s="77">
        <v>0</v>
      </c>
    </row>
    <row r="21" spans="1:13" ht="19.5" customHeight="1">
      <c r="A21" s="75" t="s">
        <v>84</v>
      </c>
      <c r="B21" s="75" t="s">
        <v>85</v>
      </c>
      <c r="C21" s="76">
        <v>8.13789</v>
      </c>
      <c r="D21" s="76">
        <v>0</v>
      </c>
      <c r="E21" s="77">
        <v>8.13789</v>
      </c>
      <c r="F21" s="78">
        <v>0</v>
      </c>
      <c r="G21" s="76">
        <v>0</v>
      </c>
      <c r="H21" s="77">
        <v>0</v>
      </c>
      <c r="I21" s="78">
        <v>0</v>
      </c>
      <c r="J21" s="76">
        <v>0</v>
      </c>
      <c r="K21" s="76">
        <v>0</v>
      </c>
      <c r="L21" s="76">
        <v>0</v>
      </c>
      <c r="M21" s="77">
        <v>0</v>
      </c>
    </row>
    <row r="22" spans="1:13" ht="19.5" customHeight="1">
      <c r="A22" s="75" t="s">
        <v>86</v>
      </c>
      <c r="B22" s="75" t="s">
        <v>87</v>
      </c>
      <c r="C22" s="76">
        <v>8.13789</v>
      </c>
      <c r="D22" s="76">
        <v>0</v>
      </c>
      <c r="E22" s="77">
        <v>8.13789</v>
      </c>
      <c r="F22" s="78">
        <v>0</v>
      </c>
      <c r="G22" s="76">
        <v>0</v>
      </c>
      <c r="H22" s="77">
        <v>0</v>
      </c>
      <c r="I22" s="78">
        <v>0</v>
      </c>
      <c r="J22" s="76">
        <v>0</v>
      </c>
      <c r="K22" s="76">
        <v>0</v>
      </c>
      <c r="L22" s="76">
        <v>0</v>
      </c>
      <c r="M22" s="77">
        <v>0</v>
      </c>
    </row>
    <row r="23" spans="1:13" ht="19.5" customHeight="1">
      <c r="A23" s="75" t="s">
        <v>88</v>
      </c>
      <c r="B23" s="75" t="s">
        <v>89</v>
      </c>
      <c r="C23" s="76">
        <v>10.81872</v>
      </c>
      <c r="D23" s="76">
        <v>0</v>
      </c>
      <c r="E23" s="77">
        <v>10.81872</v>
      </c>
      <c r="F23" s="78">
        <v>0</v>
      </c>
      <c r="G23" s="76">
        <v>0</v>
      </c>
      <c r="H23" s="77">
        <v>0</v>
      </c>
      <c r="I23" s="78">
        <v>0</v>
      </c>
      <c r="J23" s="76">
        <v>0</v>
      </c>
      <c r="K23" s="76">
        <v>0</v>
      </c>
      <c r="L23" s="76">
        <v>0</v>
      </c>
      <c r="M23" s="77">
        <v>0</v>
      </c>
    </row>
    <row r="24" spans="1:13" ht="19.5" customHeight="1">
      <c r="A24" s="75" t="s">
        <v>90</v>
      </c>
      <c r="B24" s="75" t="s">
        <v>91</v>
      </c>
      <c r="C24" s="76">
        <v>10.81872</v>
      </c>
      <c r="D24" s="76">
        <v>0</v>
      </c>
      <c r="E24" s="77">
        <v>10.81872</v>
      </c>
      <c r="F24" s="78">
        <v>0</v>
      </c>
      <c r="G24" s="76">
        <v>0</v>
      </c>
      <c r="H24" s="77">
        <v>0</v>
      </c>
      <c r="I24" s="78">
        <v>0</v>
      </c>
      <c r="J24" s="76">
        <v>0</v>
      </c>
      <c r="K24" s="76">
        <v>0</v>
      </c>
      <c r="L24" s="76">
        <v>0</v>
      </c>
      <c r="M24" s="77">
        <v>0</v>
      </c>
    </row>
    <row r="25" spans="1:13" ht="19.5" customHeight="1">
      <c r="A25" s="75" t="s">
        <v>92</v>
      </c>
      <c r="B25" s="75" t="s">
        <v>93</v>
      </c>
      <c r="C25" s="76">
        <v>10.81872</v>
      </c>
      <c r="D25" s="76">
        <v>0</v>
      </c>
      <c r="E25" s="77">
        <v>10.81872</v>
      </c>
      <c r="F25" s="78">
        <v>0</v>
      </c>
      <c r="G25" s="76">
        <v>0</v>
      </c>
      <c r="H25" s="77">
        <v>0</v>
      </c>
      <c r="I25" s="78">
        <v>0</v>
      </c>
      <c r="J25" s="76">
        <v>0</v>
      </c>
      <c r="K25" s="76">
        <v>0</v>
      </c>
      <c r="L25" s="76">
        <v>0</v>
      </c>
      <c r="M25" s="77">
        <v>0</v>
      </c>
    </row>
  </sheetData>
  <sheetProtection/>
  <mergeCells count="9">
    <mergeCell ref="A2:M2"/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:E25"/>
    </sheetView>
  </sheetViews>
  <sheetFormatPr defaultColWidth="9.16015625" defaultRowHeight="11.25"/>
  <cols>
    <col min="1" max="1" width="21.83203125" style="28" customWidth="1"/>
    <col min="2" max="2" width="44" style="28" customWidth="1"/>
    <col min="3" max="3" width="18.33203125" style="28" customWidth="1"/>
    <col min="4" max="5" width="17.16015625" style="28" customWidth="1"/>
    <col min="6" max="16384" width="9" style="28" customWidth="1"/>
  </cols>
  <sheetData>
    <row r="1" ht="17.25" customHeight="1">
      <c r="A1" s="60" t="s">
        <v>189</v>
      </c>
    </row>
    <row r="2" spans="1:5" ht="21" customHeight="1">
      <c r="A2" s="61" t="s">
        <v>190</v>
      </c>
      <c r="B2" s="61"/>
      <c r="C2" s="61"/>
      <c r="D2" s="61"/>
      <c r="E2" s="61"/>
    </row>
    <row r="3" spans="1:5" ht="16.5" customHeight="1">
      <c r="A3" s="48" t="s">
        <v>2</v>
      </c>
      <c r="B3" s="48"/>
      <c r="C3" s="48"/>
      <c r="D3" s="48"/>
      <c r="E3" s="49" t="s">
        <v>3</v>
      </c>
    </row>
    <row r="4" spans="1:5" ht="27" customHeight="1">
      <c r="A4" s="62" t="s">
        <v>51</v>
      </c>
      <c r="B4" s="62"/>
      <c r="C4" s="63" t="s">
        <v>8</v>
      </c>
      <c r="D4" s="63" t="s">
        <v>54</v>
      </c>
      <c r="E4" s="63" t="s">
        <v>55</v>
      </c>
    </row>
    <row r="5" spans="1:5" ht="27" customHeight="1">
      <c r="A5" s="64" t="s">
        <v>52</v>
      </c>
      <c r="B5" s="64" t="s">
        <v>53</v>
      </c>
      <c r="C5" s="65"/>
      <c r="D5" s="65"/>
      <c r="E5" s="65"/>
    </row>
    <row r="6" spans="1:5" ht="19.5" customHeight="1">
      <c r="A6" s="66"/>
      <c r="B6" s="66" t="s">
        <v>8</v>
      </c>
      <c r="C6" s="67">
        <v>276.505302</v>
      </c>
      <c r="D6" s="67">
        <v>145.905302</v>
      </c>
      <c r="E6" s="68">
        <v>130.6</v>
      </c>
    </row>
    <row r="7" spans="1:5" ht="19.5" customHeight="1">
      <c r="A7" s="66" t="s">
        <v>56</v>
      </c>
      <c r="B7" s="66" t="s">
        <v>57</v>
      </c>
      <c r="C7" s="67">
        <v>239.239644</v>
      </c>
      <c r="D7" s="67">
        <v>108.639644</v>
      </c>
      <c r="E7" s="68">
        <v>130.6</v>
      </c>
    </row>
    <row r="8" spans="1:5" ht="19.5" customHeight="1">
      <c r="A8" s="66" t="s">
        <v>58</v>
      </c>
      <c r="B8" s="66" t="s">
        <v>59</v>
      </c>
      <c r="C8" s="67">
        <v>239.239644</v>
      </c>
      <c r="D8" s="67">
        <v>108.639644</v>
      </c>
      <c r="E8" s="68">
        <v>130.6</v>
      </c>
    </row>
    <row r="9" spans="1:5" ht="19.5" customHeight="1">
      <c r="A9" s="66" t="s">
        <v>60</v>
      </c>
      <c r="B9" s="66" t="s">
        <v>61</v>
      </c>
      <c r="C9" s="67">
        <v>108.639644</v>
      </c>
      <c r="D9" s="67">
        <v>108.639644</v>
      </c>
      <c r="E9" s="68">
        <v>0</v>
      </c>
    </row>
    <row r="10" spans="1:7" ht="19.5" customHeight="1">
      <c r="A10" s="66" t="s">
        <v>62</v>
      </c>
      <c r="B10" s="66" t="s">
        <v>63</v>
      </c>
      <c r="C10" s="67">
        <v>20</v>
      </c>
      <c r="D10" s="67">
        <v>0</v>
      </c>
      <c r="E10" s="68">
        <v>20</v>
      </c>
      <c r="F10" s="44"/>
      <c r="G10" s="44"/>
    </row>
    <row r="11" spans="1:6" ht="19.5" customHeight="1">
      <c r="A11" s="66" t="s">
        <v>64</v>
      </c>
      <c r="B11" s="66" t="s">
        <v>65</v>
      </c>
      <c r="C11" s="67">
        <v>15.6</v>
      </c>
      <c r="D11" s="67">
        <v>0</v>
      </c>
      <c r="E11" s="68">
        <v>15.6</v>
      </c>
      <c r="F11" s="44"/>
    </row>
    <row r="12" spans="1:5" ht="19.5" customHeight="1">
      <c r="A12" s="66" t="s">
        <v>66</v>
      </c>
      <c r="B12" s="66" t="s">
        <v>67</v>
      </c>
      <c r="C12" s="67">
        <v>67</v>
      </c>
      <c r="D12" s="67">
        <v>0</v>
      </c>
      <c r="E12" s="68">
        <v>67</v>
      </c>
    </row>
    <row r="13" spans="1:5" ht="19.5" customHeight="1">
      <c r="A13" s="66" t="s">
        <v>68</v>
      </c>
      <c r="B13" s="66" t="s">
        <v>69</v>
      </c>
      <c r="C13" s="67">
        <v>28</v>
      </c>
      <c r="D13" s="67">
        <v>0</v>
      </c>
      <c r="E13" s="68">
        <v>28</v>
      </c>
    </row>
    <row r="14" spans="1:5" ht="19.5" customHeight="1">
      <c r="A14" s="66" t="s">
        <v>70</v>
      </c>
      <c r="B14" s="66" t="s">
        <v>71</v>
      </c>
      <c r="C14" s="67">
        <v>18.309048</v>
      </c>
      <c r="D14" s="67">
        <v>18.309048</v>
      </c>
      <c r="E14" s="68">
        <v>0</v>
      </c>
    </row>
    <row r="15" spans="1:5" ht="19.5" customHeight="1">
      <c r="A15" s="66" t="s">
        <v>72</v>
      </c>
      <c r="B15" s="66" t="s">
        <v>73</v>
      </c>
      <c r="C15" s="67">
        <v>17.625048</v>
      </c>
      <c r="D15" s="67">
        <v>17.625048</v>
      </c>
      <c r="E15" s="68">
        <v>0</v>
      </c>
    </row>
    <row r="16" spans="1:5" ht="19.5" customHeight="1">
      <c r="A16" s="66" t="s">
        <v>74</v>
      </c>
      <c r="B16" s="66" t="s">
        <v>75</v>
      </c>
      <c r="C16" s="67">
        <v>0.15</v>
      </c>
      <c r="D16" s="67">
        <v>0.15</v>
      </c>
      <c r="E16" s="68">
        <v>0</v>
      </c>
    </row>
    <row r="17" spans="1:5" ht="19.5" customHeight="1">
      <c r="A17" s="66" t="s">
        <v>76</v>
      </c>
      <c r="B17" s="66" t="s">
        <v>77</v>
      </c>
      <c r="C17" s="67">
        <v>17.475048</v>
      </c>
      <c r="D17" s="67">
        <v>17.475048</v>
      </c>
      <c r="E17" s="68">
        <v>0</v>
      </c>
    </row>
    <row r="18" spans="1:5" ht="19.5" customHeight="1">
      <c r="A18" s="66" t="s">
        <v>78</v>
      </c>
      <c r="B18" s="66" t="s">
        <v>79</v>
      </c>
      <c r="C18" s="67">
        <v>0.684</v>
      </c>
      <c r="D18" s="67">
        <v>0.684</v>
      </c>
      <c r="E18" s="68">
        <v>0</v>
      </c>
    </row>
    <row r="19" spans="1:5" ht="19.5" customHeight="1">
      <c r="A19" s="66" t="s">
        <v>80</v>
      </c>
      <c r="B19" s="66" t="s">
        <v>81</v>
      </c>
      <c r="C19" s="67">
        <v>0.684</v>
      </c>
      <c r="D19" s="67">
        <v>0.684</v>
      </c>
      <c r="E19" s="68">
        <v>0</v>
      </c>
    </row>
    <row r="20" spans="1:5" ht="19.5" customHeight="1">
      <c r="A20" s="66" t="s">
        <v>82</v>
      </c>
      <c r="B20" s="66" t="s">
        <v>83</v>
      </c>
      <c r="C20" s="67">
        <v>8.13789</v>
      </c>
      <c r="D20" s="67">
        <v>8.13789</v>
      </c>
      <c r="E20" s="68">
        <v>0</v>
      </c>
    </row>
    <row r="21" spans="1:5" ht="19.5" customHeight="1">
      <c r="A21" s="66" t="s">
        <v>84</v>
      </c>
      <c r="B21" s="66" t="s">
        <v>85</v>
      </c>
      <c r="C21" s="67">
        <v>8.13789</v>
      </c>
      <c r="D21" s="67">
        <v>8.13789</v>
      </c>
      <c r="E21" s="68">
        <v>0</v>
      </c>
    </row>
    <row r="22" spans="1:5" ht="19.5" customHeight="1">
      <c r="A22" s="66" t="s">
        <v>86</v>
      </c>
      <c r="B22" s="66" t="s">
        <v>87</v>
      </c>
      <c r="C22" s="67">
        <v>8.13789</v>
      </c>
      <c r="D22" s="67">
        <v>8.13789</v>
      </c>
      <c r="E22" s="68">
        <v>0</v>
      </c>
    </row>
    <row r="23" spans="1:5" ht="19.5" customHeight="1">
      <c r="A23" s="66" t="s">
        <v>88</v>
      </c>
      <c r="B23" s="66" t="s">
        <v>89</v>
      </c>
      <c r="C23" s="67">
        <v>10.81872</v>
      </c>
      <c r="D23" s="67">
        <v>10.81872</v>
      </c>
      <c r="E23" s="68">
        <v>0</v>
      </c>
    </row>
    <row r="24" spans="1:5" ht="19.5" customHeight="1">
      <c r="A24" s="66" t="s">
        <v>90</v>
      </c>
      <c r="B24" s="66" t="s">
        <v>91</v>
      </c>
      <c r="C24" s="67">
        <v>10.81872</v>
      </c>
      <c r="D24" s="67">
        <v>10.81872</v>
      </c>
      <c r="E24" s="68">
        <v>0</v>
      </c>
    </row>
    <row r="25" spans="1:5" ht="19.5" customHeight="1">
      <c r="A25" s="66" t="s">
        <v>92</v>
      </c>
      <c r="B25" s="66" t="s">
        <v>93</v>
      </c>
      <c r="C25" s="67">
        <v>10.81872</v>
      </c>
      <c r="D25" s="67">
        <v>10.81872</v>
      </c>
      <c r="E25" s="68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28" customWidth="1"/>
    <col min="2" max="2" width="44" style="28" customWidth="1"/>
    <col min="3" max="16384" width="9" style="28" customWidth="1"/>
  </cols>
  <sheetData>
    <row r="1" ht="17.25" customHeight="1">
      <c r="A1" s="46" t="s">
        <v>191</v>
      </c>
    </row>
    <row r="2" spans="1:2" ht="25.5">
      <c r="A2" s="47" t="s">
        <v>192</v>
      </c>
      <c r="B2" s="47"/>
    </row>
    <row r="3" spans="1:2" ht="24" customHeight="1">
      <c r="A3" s="48" t="s">
        <v>131</v>
      </c>
      <c r="B3" s="49" t="s">
        <v>3</v>
      </c>
    </row>
    <row r="4" spans="1:2" ht="45" customHeight="1">
      <c r="A4" s="50" t="s">
        <v>6</v>
      </c>
      <c r="B4" s="51" t="s">
        <v>7</v>
      </c>
    </row>
    <row r="5" spans="1:2" ht="34.5" customHeight="1">
      <c r="A5" s="52" t="s">
        <v>8</v>
      </c>
      <c r="B5" s="53">
        <f>B6+B7+B8</f>
        <v>0</v>
      </c>
    </row>
    <row r="6" spans="1:2" ht="34.5" customHeight="1">
      <c r="A6" s="54" t="s">
        <v>193</v>
      </c>
      <c r="B6" s="55"/>
    </row>
    <row r="7" spans="1:4" ht="34.5" customHeight="1">
      <c r="A7" s="54" t="s">
        <v>194</v>
      </c>
      <c r="B7" s="56"/>
      <c r="C7" s="44"/>
      <c r="D7" s="44"/>
    </row>
    <row r="8" spans="1:4" ht="34.5" customHeight="1">
      <c r="A8" s="54" t="s">
        <v>195</v>
      </c>
      <c r="B8" s="57"/>
      <c r="C8" s="44"/>
      <c r="D8" s="44"/>
    </row>
    <row r="9" spans="1:6" ht="34.5" customHeight="1">
      <c r="A9" s="58" t="s">
        <v>196</v>
      </c>
      <c r="B9" s="55"/>
      <c r="F9" s="44"/>
    </row>
    <row r="10" spans="1:7" ht="34.5" customHeight="1">
      <c r="A10" s="58" t="s">
        <v>197</v>
      </c>
      <c r="B10" s="56"/>
      <c r="C10" s="44"/>
      <c r="D10" s="44"/>
      <c r="E10" s="44"/>
      <c r="F10" s="44"/>
      <c r="G10" s="44"/>
    </row>
    <row r="11" spans="1:4" ht="12.75" customHeight="1">
      <c r="A11" s="59"/>
      <c r="B11" s="44"/>
      <c r="C11" s="44"/>
      <c r="D11" s="44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28" t="s">
        <v>129</v>
      </c>
      <c r="B1" s="28"/>
      <c r="C1" s="28"/>
      <c r="D1" s="28"/>
      <c r="E1" s="28"/>
      <c r="F1" s="28"/>
      <c r="G1" s="28"/>
    </row>
    <row r="2" spans="1:7" ht="21" customHeight="1">
      <c r="A2" s="29" t="s">
        <v>198</v>
      </c>
      <c r="B2" s="30"/>
      <c r="C2" s="30"/>
      <c r="D2" s="30"/>
      <c r="E2" s="30"/>
      <c r="F2" s="30"/>
      <c r="G2" s="28"/>
    </row>
    <row r="3" spans="1:7" ht="18.75" customHeight="1">
      <c r="A3" s="31" t="s">
        <v>131</v>
      </c>
      <c r="B3" s="32"/>
      <c r="C3" s="32"/>
      <c r="D3" s="32"/>
      <c r="E3" s="32"/>
      <c r="F3" s="33" t="s">
        <v>3</v>
      </c>
      <c r="G3" s="28"/>
    </row>
    <row r="4" spans="1:7" ht="20.25" customHeight="1">
      <c r="A4" s="34" t="s">
        <v>52</v>
      </c>
      <c r="B4" s="35" t="s">
        <v>53</v>
      </c>
      <c r="C4" s="36" t="s">
        <v>199</v>
      </c>
      <c r="D4" s="36" t="s">
        <v>200</v>
      </c>
      <c r="E4" s="36"/>
      <c r="F4" s="36"/>
      <c r="G4" s="28"/>
    </row>
    <row r="5" spans="1:7" ht="18" customHeight="1">
      <c r="A5" s="37"/>
      <c r="B5" s="38"/>
      <c r="C5" s="39"/>
      <c r="D5" s="39" t="s">
        <v>8</v>
      </c>
      <c r="E5" s="39" t="s">
        <v>54</v>
      </c>
      <c r="F5" s="39" t="s">
        <v>55</v>
      </c>
      <c r="G5" s="28"/>
    </row>
    <row r="6" spans="1:7" ht="20.25" customHeight="1">
      <c r="A6" s="40"/>
      <c r="B6" s="41"/>
      <c r="C6" s="42"/>
      <c r="D6" s="42"/>
      <c r="E6" s="42"/>
      <c r="F6" s="43"/>
      <c r="G6" s="28"/>
    </row>
    <row r="7" spans="1:7" ht="20.25" customHeight="1">
      <c r="A7" s="44"/>
      <c r="B7" s="44"/>
      <c r="C7" s="44"/>
      <c r="D7" s="44"/>
      <c r="E7" s="45"/>
      <c r="F7" s="44"/>
      <c r="G7" s="28"/>
    </row>
    <row r="8" spans="1:7" ht="20.25" customHeight="1">
      <c r="A8" s="45"/>
      <c r="B8" s="45"/>
      <c r="D8" s="45"/>
      <c r="E8" s="45"/>
      <c r="F8" s="45"/>
      <c r="G8" s="28"/>
    </row>
    <row r="9" spans="1:7" ht="20.25" customHeight="1">
      <c r="A9" s="45"/>
      <c r="B9" s="45"/>
      <c r="D9" s="45"/>
      <c r="E9" s="45"/>
      <c r="F9" s="45"/>
      <c r="G9" s="28"/>
    </row>
    <row r="10" spans="2:7" ht="20.25" customHeight="1">
      <c r="B10" s="45"/>
      <c r="C10" s="45"/>
      <c r="D10" s="45"/>
      <c r="E10" s="45"/>
      <c r="G10" s="28"/>
    </row>
    <row r="11" spans="2:7" ht="20.25" customHeight="1">
      <c r="B11" s="45"/>
      <c r="C11" s="45"/>
      <c r="D11" s="45"/>
      <c r="E11" s="45"/>
      <c r="G11" s="28"/>
    </row>
    <row r="12" spans="2:7" ht="20.25" customHeight="1">
      <c r="B12" s="45"/>
      <c r="G12" s="28"/>
    </row>
    <row r="13" spans="2:7" ht="20.25" customHeight="1">
      <c r="B13" s="45"/>
      <c r="G13" s="28"/>
    </row>
    <row r="14" spans="2:7" ht="20.25" customHeight="1">
      <c r="B14" s="45"/>
      <c r="C14" s="45"/>
      <c r="G14" s="28"/>
    </row>
    <row r="15" ht="20.25" customHeight="1">
      <c r="G15" s="28"/>
    </row>
    <row r="16" ht="20.25" customHeight="1">
      <c r="G16" s="28"/>
    </row>
    <row r="17" ht="20.25" customHeight="1">
      <c r="G17" s="28"/>
    </row>
    <row r="18" ht="20.25" customHeight="1">
      <c r="G18" s="28"/>
    </row>
    <row r="19" ht="39.75" customHeight="1">
      <c r="G19" s="28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夜幕下的澄海</cp:lastModifiedBy>
  <dcterms:created xsi:type="dcterms:W3CDTF">2019-01-29T09:17:03Z</dcterms:created>
  <dcterms:modified xsi:type="dcterms:W3CDTF">2019-01-29T09:31:41Z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