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1" sheetId="1" r:id="rId1"/>
    <sheet name="2月" sheetId="2" r:id="rId2"/>
    <sheet name="3月" sheetId="3" r:id="rId3"/>
  </sheets>
  <calcPr calcId="144525"/>
</workbook>
</file>

<file path=xl/sharedStrings.xml><?xml version="1.0" encoding="utf-8"?>
<sst xmlns="http://schemas.openxmlformats.org/spreadsheetml/2006/main" count="156" uniqueCount="30">
  <si>
    <t>2019年淮南市“三公经费”和会议费支出情况统计表</t>
  </si>
  <si>
    <t>填报单位：凤台县岳张集镇</t>
  </si>
  <si>
    <t>填报日期：2019年1月31日</t>
  </si>
  <si>
    <t xml:space="preserve">                                                                                                                                                              单位：万元（保留一位小数）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</si>
  <si>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</si>
  <si>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</si>
  <si>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</si>
  <si>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</si>
  <si>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</si>
  <si>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</si>
  <si>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</si>
  <si>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</si>
  <si>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</si>
  <si>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</si>
  <si>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</si>
  <si>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</si>
  <si>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</si>
  <si>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</si>
  <si>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</si>
  <si>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</si>
  <si>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</si>
  <si>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</si>
  <si>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rPr>
        <sz val="10"/>
        <rFont val="仿宋_GB2312"/>
        <charset val="134"/>
      </rPr>
      <t>备注：</t>
    </r>
    <r>
      <rPr>
        <b/>
        <sz val="10"/>
        <color indexed="10"/>
        <rFont val="仿宋_GB2312"/>
        <charset val="134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</si>
  <si>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1、请区分单位性质（党政机关、参公管理事业单位、其他单位），在对应的“单位性质”选项行中，填列数字；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</si>
  <si>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</si>
  <si>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</si>
  <si>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</si>
  <si>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</si>
  <si>
    <t>填报日期：2019年2月28日</t>
  </si>
  <si>
    <t>填报日期：2019年3月31日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</si>
</sst>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8"/>
      <name val="黑体"/>
      <charset val="134"/>
    </font>
    <font>
      <sz val="10"/>
      <name val="仿宋_GB2312"/>
      <charset val="134"/>
    </font>
    <font>
      <sz val="10"/>
      <name val="黑体"/>
      <charset val="134"/>
    </font>
    <font>
      <b/>
      <sz val="10"/>
      <name val="楷体_GB2312"/>
      <charset val="134"/>
    </font>
    <font>
      <b/>
      <sz val="10"/>
      <name val="仿宋_GB2312"/>
      <charset val="134"/>
    </font>
    <font>
      <sz val="16"/>
      <name val="仿宋_GB2312"/>
      <charset val="134"/>
    </font>
    <font>
      <sz val="16"/>
      <name val="宋体"/>
      <charset val="134"/>
    </font>
    <font>
      <sz val="8"/>
      <name val="仿宋_GB2312"/>
      <charset val="134"/>
    </font>
    <font>
      <sz val="20"/>
      <name val="黑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indexed="1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1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21" borderId="20" applyNumberFormat="0" applyAlignment="0" applyProtection="0">
      <alignment vertical="center"/>
    </xf>
    <xf numFmtId="0" fontId="27" fillId="21" borderId="17" applyNumberFormat="0" applyAlignment="0" applyProtection="0">
      <alignment vertical="center"/>
    </xf>
    <xf numFmtId="0" fontId="28" fillId="22" borderId="21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176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57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76" fontId="10" fillId="3" borderId="6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176" fontId="4" fillId="3" borderId="6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9"/>
  <sheetViews>
    <sheetView workbookViewId="0">
      <selection activeCell="A1" sqref="$A1:$XFD1048576"/>
    </sheetView>
  </sheetViews>
  <sheetFormatPr defaultColWidth="9" defaultRowHeight="14.25"/>
  <cols>
    <col min="1" max="1" width="5.5" style="1" customWidth="1"/>
    <col min="2" max="4" width="3.75" style="1" customWidth="1"/>
    <col min="5" max="5" width="6" style="1" customWidth="1"/>
    <col min="6" max="7" width="5.125" style="1" customWidth="1"/>
    <col min="8" max="8" width="5.125" style="3" customWidth="1"/>
    <col min="9" max="9" width="5.25" style="3" customWidth="1"/>
    <col min="10" max="10" width="3.5" style="3" customWidth="1"/>
    <col min="11" max="11" width="3.5" style="1" customWidth="1"/>
    <col min="12" max="12" width="3.5" style="3" customWidth="1"/>
    <col min="13" max="13" width="5.625" style="3" customWidth="1"/>
    <col min="14" max="14" width="4.25" style="3" customWidth="1"/>
    <col min="15" max="15" width="4.25" style="1" customWidth="1"/>
    <col min="16" max="16" width="4" style="3" customWidth="1"/>
    <col min="17" max="17" width="6.875" style="3" customWidth="1"/>
    <col min="18" max="20" width="5.625" style="3" customWidth="1"/>
    <col min="21" max="21" width="6.625" style="3" customWidth="1"/>
    <col min="22" max="22" width="5.625" style="3" customWidth="1"/>
    <col min="23" max="23" width="5.625" style="1" customWidth="1"/>
    <col min="24" max="24" width="5.625" style="3" customWidth="1"/>
    <col min="25" max="25" width="6.625" style="3" customWidth="1"/>
    <col min="26" max="26" width="3.75" style="3" customWidth="1"/>
    <col min="27" max="27" width="3.75" style="1" customWidth="1"/>
    <col min="28" max="28" width="3.75" style="3" customWidth="1"/>
    <col min="29" max="29" width="4.75" style="1" customWidth="1"/>
    <col min="30" max="16384" width="9" style="1"/>
  </cols>
  <sheetData>
    <row r="1" s="1" customFormat="1" ht="42" customHeight="1" spans="1:3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4"/>
    </row>
    <row r="2" s="2" customFormat="1" ht="17" customHeight="1" spans="1:30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38">
        <v>43495</v>
      </c>
      <c r="M2" s="39"/>
      <c r="N2" s="39"/>
      <c r="O2" s="3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55"/>
    </row>
    <row r="3" s="2" customFormat="1" ht="17" customHeight="1" spans="1:29">
      <c r="A3" s="7" t="s">
        <v>2</v>
      </c>
      <c r="B3" s="7"/>
      <c r="C3" s="7"/>
      <c r="D3" s="7"/>
      <c r="E3" s="7"/>
      <c r="F3" s="7"/>
      <c r="G3" s="8" t="s">
        <v>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="2" customFormat="1" ht="20" customHeight="1" spans="1:29">
      <c r="A4" s="9" t="s">
        <v>4</v>
      </c>
      <c r="B4" s="10" t="s">
        <v>5</v>
      </c>
      <c r="C4" s="11"/>
      <c r="D4" s="11"/>
      <c r="E4" s="12"/>
      <c r="F4" s="13" t="s">
        <v>6</v>
      </c>
      <c r="G4" s="13"/>
      <c r="H4" s="13"/>
      <c r="I4" s="13"/>
      <c r="J4" s="40" t="s">
        <v>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56"/>
    </row>
    <row r="5" s="2" customFormat="1" ht="20" customHeight="1" spans="1:29">
      <c r="A5" s="14"/>
      <c r="B5" s="15"/>
      <c r="C5" s="16"/>
      <c r="D5" s="16"/>
      <c r="E5" s="17"/>
      <c r="F5" s="13"/>
      <c r="G5" s="13"/>
      <c r="H5" s="13"/>
      <c r="I5" s="13"/>
      <c r="J5" s="10" t="s">
        <v>8</v>
      </c>
      <c r="K5" s="11"/>
      <c r="L5" s="11"/>
      <c r="M5" s="12"/>
      <c r="N5" s="10" t="s">
        <v>9</v>
      </c>
      <c r="O5" s="11"/>
      <c r="P5" s="11"/>
      <c r="Q5" s="12"/>
      <c r="R5" s="40" t="s">
        <v>10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56"/>
    </row>
    <row r="6" s="2" customFormat="1" ht="20" customHeight="1" spans="1:29">
      <c r="A6" s="14"/>
      <c r="B6" s="15"/>
      <c r="C6" s="16"/>
      <c r="D6" s="16"/>
      <c r="E6" s="17"/>
      <c r="F6" s="13"/>
      <c r="G6" s="13"/>
      <c r="H6" s="13"/>
      <c r="I6" s="13"/>
      <c r="J6" s="42"/>
      <c r="K6" s="43"/>
      <c r="L6" s="43"/>
      <c r="M6" s="44"/>
      <c r="N6" s="42"/>
      <c r="O6" s="43"/>
      <c r="P6" s="43"/>
      <c r="Q6" s="44"/>
      <c r="R6" s="49" t="s">
        <v>11</v>
      </c>
      <c r="S6" s="50"/>
      <c r="T6" s="50"/>
      <c r="U6" s="51"/>
      <c r="V6" s="49" t="s">
        <v>12</v>
      </c>
      <c r="W6" s="50"/>
      <c r="X6" s="50"/>
      <c r="Y6" s="51"/>
      <c r="Z6" s="49" t="s">
        <v>13</v>
      </c>
      <c r="AA6" s="50"/>
      <c r="AB6" s="50"/>
      <c r="AC6" s="51"/>
    </row>
    <row r="7" s="2" customFormat="1" ht="51" customHeight="1" spans="1:29">
      <c r="A7" s="18"/>
      <c r="B7" s="19" t="s">
        <v>14</v>
      </c>
      <c r="C7" s="19" t="s">
        <v>15</v>
      </c>
      <c r="D7" s="19" t="s">
        <v>16</v>
      </c>
      <c r="E7" s="19" t="s">
        <v>17</v>
      </c>
      <c r="F7" s="20" t="s">
        <v>14</v>
      </c>
      <c r="G7" s="20" t="s">
        <v>15</v>
      </c>
      <c r="H7" s="20" t="s">
        <v>16</v>
      </c>
      <c r="I7" s="20" t="s">
        <v>17</v>
      </c>
      <c r="J7" s="19" t="s">
        <v>14</v>
      </c>
      <c r="K7" s="19" t="s">
        <v>15</v>
      </c>
      <c r="L7" s="19" t="s">
        <v>16</v>
      </c>
      <c r="M7" s="19" t="s">
        <v>17</v>
      </c>
      <c r="N7" s="19" t="s">
        <v>14</v>
      </c>
      <c r="O7" s="19" t="s">
        <v>15</v>
      </c>
      <c r="P7" s="19" t="s">
        <v>16</v>
      </c>
      <c r="Q7" s="19" t="s">
        <v>17</v>
      </c>
      <c r="R7" s="19" t="s">
        <v>14</v>
      </c>
      <c r="S7" s="19" t="s">
        <v>15</v>
      </c>
      <c r="T7" s="19" t="s">
        <v>16</v>
      </c>
      <c r="U7" s="19" t="s">
        <v>17</v>
      </c>
      <c r="V7" s="19" t="s">
        <v>14</v>
      </c>
      <c r="W7" s="19" t="s">
        <v>15</v>
      </c>
      <c r="X7" s="19" t="s">
        <v>16</v>
      </c>
      <c r="Y7" s="19" t="s">
        <v>17</v>
      </c>
      <c r="Z7" s="19" t="s">
        <v>14</v>
      </c>
      <c r="AA7" s="19" t="s">
        <v>15</v>
      </c>
      <c r="AB7" s="19" t="s">
        <v>16</v>
      </c>
      <c r="AC7" s="19" t="s">
        <v>17</v>
      </c>
    </row>
    <row r="8" s="2" customFormat="1" ht="57" customHeight="1" spans="1:29">
      <c r="A8" s="21" t="s">
        <v>18</v>
      </c>
      <c r="B8" s="22">
        <v>9.8</v>
      </c>
      <c r="C8" s="22">
        <v>0</v>
      </c>
      <c r="D8" s="22">
        <v>0</v>
      </c>
      <c r="E8" s="23" t="e">
        <f t="shared" ref="E8:E11" si="0">C8/D8*100-100</f>
        <v>#DIV/0!</v>
      </c>
      <c r="F8" s="24">
        <f t="shared" ref="F8:H8" si="1">J8+N8+R8</f>
        <v>74.68</v>
      </c>
      <c r="G8" s="24">
        <f t="shared" si="1"/>
        <v>3.47</v>
      </c>
      <c r="H8" s="24">
        <f t="shared" si="1"/>
        <v>5.89</v>
      </c>
      <c r="I8" s="45">
        <f t="shared" ref="I8:I11" si="2">G8/H8*100-100</f>
        <v>-41.0865874363328</v>
      </c>
      <c r="J8" s="46"/>
      <c r="K8" s="46"/>
      <c r="L8" s="46"/>
      <c r="M8" s="23" t="e">
        <f t="shared" ref="M8:M11" si="3">K8/L8*100-100</f>
        <v>#DIV/0!</v>
      </c>
      <c r="N8" s="46">
        <v>55.88</v>
      </c>
      <c r="O8" s="46">
        <v>2.47</v>
      </c>
      <c r="P8" s="46">
        <v>4.5</v>
      </c>
      <c r="Q8" s="23">
        <f t="shared" ref="Q8:Q11" si="4">O8/P8*100-100</f>
        <v>-45.1111111111111</v>
      </c>
      <c r="R8" s="47">
        <f t="shared" ref="R8:T8" si="5">V8+Z8</f>
        <v>18.8</v>
      </c>
      <c r="S8" s="47">
        <f t="shared" si="5"/>
        <v>1</v>
      </c>
      <c r="T8" s="47">
        <f t="shared" si="5"/>
        <v>1.39</v>
      </c>
      <c r="U8" s="52">
        <f t="shared" ref="U8:U11" si="6">S8/T8*100-100</f>
        <v>-28.0575539568345</v>
      </c>
      <c r="V8" s="46">
        <v>18.8</v>
      </c>
      <c r="W8" s="46">
        <v>1</v>
      </c>
      <c r="X8" s="46">
        <v>1.39</v>
      </c>
      <c r="Y8" s="52">
        <f t="shared" ref="Y8:Y11" si="7">W8/X8*100-100</f>
        <v>-28.0575539568345</v>
      </c>
      <c r="Z8" s="46"/>
      <c r="AA8" s="46"/>
      <c r="AB8" s="46"/>
      <c r="AC8" s="52" t="e">
        <f t="shared" ref="AC8:AC11" si="8">AA8/AB8*100-100</f>
        <v>#DIV/0!</v>
      </c>
    </row>
    <row r="9" s="2" customFormat="1" ht="57" customHeight="1" spans="1:29">
      <c r="A9" s="21" t="s">
        <v>19</v>
      </c>
      <c r="B9" s="22"/>
      <c r="C9" s="22"/>
      <c r="D9" s="22"/>
      <c r="E9" s="23" t="e">
        <f t="shared" si="0"/>
        <v>#DIV/0!</v>
      </c>
      <c r="F9" s="24">
        <f t="shared" ref="F9:H9" si="9">J9+N9+R9</f>
        <v>0</v>
      </c>
      <c r="G9" s="24">
        <f t="shared" si="9"/>
        <v>0</v>
      </c>
      <c r="H9" s="24">
        <f t="shared" si="9"/>
        <v>0</v>
      </c>
      <c r="I9" s="45" t="e">
        <f t="shared" si="2"/>
        <v>#DIV/0!</v>
      </c>
      <c r="J9" s="46"/>
      <c r="K9" s="46"/>
      <c r="L9" s="46"/>
      <c r="M9" s="23" t="e">
        <f t="shared" si="3"/>
        <v>#DIV/0!</v>
      </c>
      <c r="N9" s="46"/>
      <c r="O9" s="46"/>
      <c r="P9" s="46"/>
      <c r="Q9" s="23" t="e">
        <f t="shared" si="4"/>
        <v>#DIV/0!</v>
      </c>
      <c r="R9" s="47">
        <f t="shared" ref="R9:T9" si="10">V9+Z9</f>
        <v>0</v>
      </c>
      <c r="S9" s="47">
        <f t="shared" si="10"/>
        <v>0</v>
      </c>
      <c r="T9" s="47">
        <f t="shared" si="10"/>
        <v>0</v>
      </c>
      <c r="U9" s="52" t="e">
        <f t="shared" si="6"/>
        <v>#DIV/0!</v>
      </c>
      <c r="V9" s="46"/>
      <c r="W9" s="46"/>
      <c r="X9" s="46"/>
      <c r="Y9" s="52" t="e">
        <f t="shared" si="7"/>
        <v>#DIV/0!</v>
      </c>
      <c r="Z9" s="46"/>
      <c r="AA9" s="46"/>
      <c r="AB9" s="46"/>
      <c r="AC9" s="52" t="e">
        <f t="shared" si="8"/>
        <v>#DIV/0!</v>
      </c>
    </row>
    <row r="10" s="2" customFormat="1" ht="57.75" customHeight="1" spans="1:29">
      <c r="A10" s="21" t="s">
        <v>20</v>
      </c>
      <c r="B10" s="25"/>
      <c r="C10" s="25"/>
      <c r="D10" s="25"/>
      <c r="E10" s="23" t="e">
        <f t="shared" si="0"/>
        <v>#DIV/0!</v>
      </c>
      <c r="F10" s="24">
        <f t="shared" ref="F10:H10" si="11">J10+N10+R10</f>
        <v>0</v>
      </c>
      <c r="G10" s="24">
        <f t="shared" si="11"/>
        <v>0</v>
      </c>
      <c r="H10" s="24">
        <f t="shared" si="11"/>
        <v>0</v>
      </c>
      <c r="I10" s="45" t="e">
        <f t="shared" si="2"/>
        <v>#DIV/0!</v>
      </c>
      <c r="J10" s="46"/>
      <c r="K10" s="25"/>
      <c r="L10" s="25"/>
      <c r="M10" s="23" t="e">
        <f t="shared" si="3"/>
        <v>#DIV/0!</v>
      </c>
      <c r="N10" s="25"/>
      <c r="O10" s="25"/>
      <c r="P10" s="25"/>
      <c r="Q10" s="23" t="e">
        <f t="shared" si="4"/>
        <v>#DIV/0!</v>
      </c>
      <c r="R10" s="47">
        <f t="shared" ref="R10:T10" si="12">V10+Z10</f>
        <v>0</v>
      </c>
      <c r="S10" s="47">
        <f t="shared" si="12"/>
        <v>0</v>
      </c>
      <c r="T10" s="47">
        <f t="shared" si="12"/>
        <v>0</v>
      </c>
      <c r="U10" s="52" t="e">
        <f t="shared" si="6"/>
        <v>#DIV/0!</v>
      </c>
      <c r="V10" s="25"/>
      <c r="W10" s="25"/>
      <c r="X10" s="25"/>
      <c r="Y10" s="52" t="e">
        <f t="shared" si="7"/>
        <v>#DIV/0!</v>
      </c>
      <c r="Z10" s="25"/>
      <c r="AA10" s="25"/>
      <c r="AB10" s="25"/>
      <c r="AC10" s="52" t="e">
        <f t="shared" si="8"/>
        <v>#DIV/0!</v>
      </c>
    </row>
    <row r="11" s="2" customFormat="1" ht="42" customHeight="1" spans="1:29">
      <c r="A11" s="26" t="s">
        <v>21</v>
      </c>
      <c r="B11" s="27">
        <f t="shared" ref="B11:H11" si="13">B8+B9+B10</f>
        <v>9.8</v>
      </c>
      <c r="C11" s="27">
        <f t="shared" si="13"/>
        <v>0</v>
      </c>
      <c r="D11" s="27">
        <f t="shared" si="13"/>
        <v>0</v>
      </c>
      <c r="E11" s="23" t="e">
        <f t="shared" si="0"/>
        <v>#DIV/0!</v>
      </c>
      <c r="F11" s="28">
        <f t="shared" si="13"/>
        <v>74.68</v>
      </c>
      <c r="G11" s="28">
        <f t="shared" si="13"/>
        <v>3.47</v>
      </c>
      <c r="H11" s="28">
        <f t="shared" si="13"/>
        <v>5.89</v>
      </c>
      <c r="I11" s="45">
        <f t="shared" si="2"/>
        <v>-41.0865874363328</v>
      </c>
      <c r="J11" s="47">
        <f t="shared" ref="J11:L11" si="14">J8+J9+J10</f>
        <v>0</v>
      </c>
      <c r="K11" s="47">
        <f t="shared" si="14"/>
        <v>0</v>
      </c>
      <c r="L11" s="47">
        <f t="shared" si="14"/>
        <v>0</v>
      </c>
      <c r="M11" s="23" t="e">
        <f t="shared" si="3"/>
        <v>#DIV/0!</v>
      </c>
      <c r="N11" s="27">
        <f t="shared" ref="N11:P11" si="15">N8+N9+N10</f>
        <v>55.88</v>
      </c>
      <c r="O11" s="27">
        <f t="shared" si="15"/>
        <v>2.47</v>
      </c>
      <c r="P11" s="27">
        <f t="shared" si="15"/>
        <v>4.5</v>
      </c>
      <c r="Q11" s="23">
        <f t="shared" si="4"/>
        <v>-45.1111111111111</v>
      </c>
      <c r="R11" s="47">
        <f t="shared" ref="R11:T11" si="16">R8+R9+R10</f>
        <v>18.8</v>
      </c>
      <c r="S11" s="47">
        <f t="shared" si="16"/>
        <v>1</v>
      </c>
      <c r="T11" s="47">
        <f t="shared" si="16"/>
        <v>1.39</v>
      </c>
      <c r="U11" s="52">
        <f t="shared" si="6"/>
        <v>-28.0575539568345</v>
      </c>
      <c r="V11" s="27">
        <f t="shared" ref="V11:X11" si="17">V8+V9+V10</f>
        <v>18.8</v>
      </c>
      <c r="W11" s="27">
        <f t="shared" si="17"/>
        <v>1</v>
      </c>
      <c r="X11" s="27">
        <f t="shared" si="17"/>
        <v>1.39</v>
      </c>
      <c r="Y11" s="52">
        <f t="shared" si="7"/>
        <v>-28.0575539568345</v>
      </c>
      <c r="Z11" s="27">
        <f t="shared" ref="Z11:AB11" si="18">Z8+Z9+Z10</f>
        <v>0</v>
      </c>
      <c r="AA11" s="27">
        <f t="shared" si="18"/>
        <v>0</v>
      </c>
      <c r="AB11" s="27">
        <f t="shared" si="18"/>
        <v>0</v>
      </c>
      <c r="AC11" s="52" t="e">
        <f t="shared" si="8"/>
        <v>#DIV/0!</v>
      </c>
    </row>
    <row r="12" s="2" customFormat="1" ht="7" customHeight="1" spans="1:29">
      <c r="A12" s="29"/>
      <c r="B12" s="30"/>
      <c r="C12" s="30"/>
      <c r="D12" s="30"/>
      <c r="E12" s="31"/>
      <c r="F12" s="32"/>
      <c r="G12" s="32"/>
      <c r="H12" s="32"/>
      <c r="I12" s="31"/>
      <c r="J12" s="48"/>
      <c r="K12" s="48"/>
      <c r="L12" s="48"/>
      <c r="M12" s="31"/>
      <c r="N12" s="30"/>
      <c r="O12" s="30"/>
      <c r="P12" s="30"/>
      <c r="Q12" s="31"/>
      <c r="R12" s="48"/>
      <c r="S12" s="48"/>
      <c r="T12" s="48"/>
      <c r="U12" s="53"/>
      <c r="V12" s="30"/>
      <c r="W12" s="30"/>
      <c r="X12" s="30"/>
      <c r="Y12" s="53"/>
      <c r="Z12" s="30"/>
      <c r="AA12" s="30"/>
      <c r="AB12" s="30"/>
      <c r="AC12" s="53"/>
    </row>
    <row r="13" s="2" customFormat="1" ht="24.95" customHeight="1" spans="1:29">
      <c r="A13" s="33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="2" customFormat="1" ht="24.95" customHeight="1" spans="1:29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="2" customFormat="1" ht="24.95" customHeight="1" spans="1:29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="2" customFormat="1" ht="24.95" customHeight="1" spans="1:29">
      <c r="A16" s="34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="2" customFormat="1" ht="24.95" customHeight="1" spans="1:29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="2" customFormat="1" ht="24.95" customHeight="1" spans="1:29">
      <c r="A18" s="34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="1" customFormat="1" ht="24.95" customHeight="1" spans="1:29">
      <c r="A19" s="35"/>
      <c r="B19" s="36"/>
      <c r="C19" s="36"/>
      <c r="D19" s="36"/>
      <c r="E19" s="36"/>
      <c r="F19" s="36"/>
      <c r="G19" s="36"/>
      <c r="H19" s="37"/>
      <c r="I19" s="37"/>
      <c r="J19" s="37"/>
      <c r="K19" s="36"/>
      <c r="L19" s="37"/>
      <c r="M19" s="37"/>
      <c r="N19" s="37"/>
      <c r="O19" s="36"/>
      <c r="P19" s="37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6"/>
      <c r="AB19" s="37"/>
      <c r="AC19" s="36"/>
    </row>
  </sheetData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B4:E6"/>
    <mergeCell ref="F4:I6"/>
    <mergeCell ref="J5:M6"/>
    <mergeCell ref="N5:Q6"/>
  </mergeCells>
  <pageMargins left="0" right="0" top="0" bottom="0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9"/>
  <sheetViews>
    <sheetView workbookViewId="0">
      <selection activeCell="A1" sqref="$A1:$XFD1048576"/>
    </sheetView>
  </sheetViews>
  <sheetFormatPr defaultColWidth="9" defaultRowHeight="14.25"/>
  <cols>
    <col min="1" max="1" width="5.5" style="1" customWidth="1"/>
    <col min="2" max="4" width="3.75" style="1" customWidth="1"/>
    <col min="5" max="5" width="6" style="1" customWidth="1"/>
    <col min="6" max="7" width="5.125" style="1" customWidth="1"/>
    <col min="8" max="8" width="5.125" style="3" customWidth="1"/>
    <col min="9" max="9" width="5.25" style="3" customWidth="1"/>
    <col min="10" max="10" width="3.5" style="3" customWidth="1"/>
    <col min="11" max="11" width="3.5" style="1" customWidth="1"/>
    <col min="12" max="12" width="3.5" style="3" customWidth="1"/>
    <col min="13" max="13" width="5.625" style="3" customWidth="1"/>
    <col min="14" max="14" width="4.25" style="3" customWidth="1"/>
    <col min="15" max="15" width="4.25" style="1" customWidth="1"/>
    <col min="16" max="16" width="4" style="3" customWidth="1"/>
    <col min="17" max="17" width="6.875" style="3" customWidth="1"/>
    <col min="18" max="20" width="5.625" style="3" customWidth="1"/>
    <col min="21" max="21" width="6.625" style="3" customWidth="1"/>
    <col min="22" max="22" width="5.625" style="3" customWidth="1"/>
    <col min="23" max="23" width="5.625" style="1" customWidth="1"/>
    <col min="24" max="24" width="5.625" style="3" customWidth="1"/>
    <col min="25" max="25" width="6.625" style="3" customWidth="1"/>
    <col min="26" max="26" width="3.75" style="3" customWidth="1"/>
    <col min="27" max="27" width="3.75" style="1" customWidth="1"/>
    <col min="28" max="28" width="3.75" style="3" customWidth="1"/>
    <col min="29" max="29" width="4.75" style="1" customWidth="1"/>
    <col min="30" max="16384" width="9" style="1"/>
  </cols>
  <sheetData>
    <row r="1" s="1" customFormat="1" ht="42" customHeight="1" spans="1:3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4"/>
    </row>
    <row r="2" s="2" customFormat="1" ht="17" customHeight="1" spans="1:30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38">
        <v>43524</v>
      </c>
      <c r="M2" s="39"/>
      <c r="N2" s="39"/>
      <c r="O2" s="3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55"/>
    </row>
    <row r="3" s="2" customFormat="1" ht="17" customHeight="1" spans="1:29">
      <c r="A3" s="7" t="s">
        <v>28</v>
      </c>
      <c r="B3" s="7"/>
      <c r="C3" s="7"/>
      <c r="D3" s="7"/>
      <c r="E3" s="7"/>
      <c r="F3" s="7"/>
      <c r="G3" s="8" t="s">
        <v>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="2" customFormat="1" ht="20" customHeight="1" spans="1:29">
      <c r="A4" s="9" t="s">
        <v>4</v>
      </c>
      <c r="B4" s="10" t="s">
        <v>5</v>
      </c>
      <c r="C4" s="11"/>
      <c r="D4" s="11"/>
      <c r="E4" s="12"/>
      <c r="F4" s="13" t="s">
        <v>6</v>
      </c>
      <c r="G4" s="13"/>
      <c r="H4" s="13"/>
      <c r="I4" s="13"/>
      <c r="J4" s="40" t="s">
        <v>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56"/>
    </row>
    <row r="5" s="2" customFormat="1" ht="20" customHeight="1" spans="1:29">
      <c r="A5" s="14"/>
      <c r="B5" s="15"/>
      <c r="C5" s="16"/>
      <c r="D5" s="16"/>
      <c r="E5" s="17"/>
      <c r="F5" s="13"/>
      <c r="G5" s="13"/>
      <c r="H5" s="13"/>
      <c r="I5" s="13"/>
      <c r="J5" s="10" t="s">
        <v>8</v>
      </c>
      <c r="K5" s="11"/>
      <c r="L5" s="11"/>
      <c r="M5" s="12"/>
      <c r="N5" s="10" t="s">
        <v>9</v>
      </c>
      <c r="O5" s="11"/>
      <c r="P5" s="11"/>
      <c r="Q5" s="12"/>
      <c r="R5" s="40" t="s">
        <v>10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56"/>
    </row>
    <row r="6" s="2" customFormat="1" ht="20" customHeight="1" spans="1:29">
      <c r="A6" s="14"/>
      <c r="B6" s="15"/>
      <c r="C6" s="16"/>
      <c r="D6" s="16"/>
      <c r="E6" s="17"/>
      <c r="F6" s="13"/>
      <c r="G6" s="13"/>
      <c r="H6" s="13"/>
      <c r="I6" s="13"/>
      <c r="J6" s="42"/>
      <c r="K6" s="43"/>
      <c r="L6" s="43"/>
      <c r="M6" s="44"/>
      <c r="N6" s="42"/>
      <c r="O6" s="43"/>
      <c r="P6" s="43"/>
      <c r="Q6" s="44"/>
      <c r="R6" s="49" t="s">
        <v>11</v>
      </c>
      <c r="S6" s="50"/>
      <c r="T6" s="50"/>
      <c r="U6" s="51"/>
      <c r="V6" s="49" t="s">
        <v>12</v>
      </c>
      <c r="W6" s="50"/>
      <c r="X6" s="50"/>
      <c r="Y6" s="51"/>
      <c r="Z6" s="49" t="s">
        <v>13</v>
      </c>
      <c r="AA6" s="50"/>
      <c r="AB6" s="50"/>
      <c r="AC6" s="51"/>
    </row>
    <row r="7" s="2" customFormat="1" ht="51" customHeight="1" spans="1:29">
      <c r="A7" s="18"/>
      <c r="B7" s="19" t="s">
        <v>14</v>
      </c>
      <c r="C7" s="19" t="s">
        <v>15</v>
      </c>
      <c r="D7" s="19" t="s">
        <v>16</v>
      </c>
      <c r="E7" s="19" t="s">
        <v>17</v>
      </c>
      <c r="F7" s="20" t="s">
        <v>14</v>
      </c>
      <c r="G7" s="20" t="s">
        <v>15</v>
      </c>
      <c r="H7" s="20" t="s">
        <v>16</v>
      </c>
      <c r="I7" s="20" t="s">
        <v>17</v>
      </c>
      <c r="J7" s="19" t="s">
        <v>14</v>
      </c>
      <c r="K7" s="19" t="s">
        <v>15</v>
      </c>
      <c r="L7" s="19" t="s">
        <v>16</v>
      </c>
      <c r="M7" s="19" t="s">
        <v>17</v>
      </c>
      <c r="N7" s="19" t="s">
        <v>14</v>
      </c>
      <c r="O7" s="19" t="s">
        <v>15</v>
      </c>
      <c r="P7" s="19" t="s">
        <v>16</v>
      </c>
      <c r="Q7" s="19" t="s">
        <v>17</v>
      </c>
      <c r="R7" s="19" t="s">
        <v>14</v>
      </c>
      <c r="S7" s="19" t="s">
        <v>15</v>
      </c>
      <c r="T7" s="19" t="s">
        <v>16</v>
      </c>
      <c r="U7" s="19" t="s">
        <v>17</v>
      </c>
      <c r="V7" s="19" t="s">
        <v>14</v>
      </c>
      <c r="W7" s="19" t="s">
        <v>15</v>
      </c>
      <c r="X7" s="19" t="s">
        <v>16</v>
      </c>
      <c r="Y7" s="19" t="s">
        <v>17</v>
      </c>
      <c r="Z7" s="19" t="s">
        <v>14</v>
      </c>
      <c r="AA7" s="19" t="s">
        <v>15</v>
      </c>
      <c r="AB7" s="19" t="s">
        <v>16</v>
      </c>
      <c r="AC7" s="19" t="s">
        <v>17</v>
      </c>
    </row>
    <row r="8" s="2" customFormat="1" ht="57" customHeight="1" spans="1:29">
      <c r="A8" s="21" t="s">
        <v>18</v>
      </c>
      <c r="B8" s="22">
        <v>9.8</v>
      </c>
      <c r="C8" s="22">
        <v>0</v>
      </c>
      <c r="D8" s="22">
        <v>0</v>
      </c>
      <c r="E8" s="23" t="e">
        <f t="shared" ref="E8:E11" si="0">C8/D8*100-100</f>
        <v>#DIV/0!</v>
      </c>
      <c r="F8" s="24">
        <f t="shared" ref="F8:H8" si="1">J8+N8+R8</f>
        <v>74.68</v>
      </c>
      <c r="G8" s="24">
        <f t="shared" si="1"/>
        <v>5.08</v>
      </c>
      <c r="H8" s="24">
        <f t="shared" si="1"/>
        <v>12.74</v>
      </c>
      <c r="I8" s="45">
        <f t="shared" ref="I8:I11" si="2">G8/H8*100-100</f>
        <v>-60.1255886970173</v>
      </c>
      <c r="J8" s="46"/>
      <c r="K8" s="46"/>
      <c r="L8" s="46"/>
      <c r="M8" s="23" t="e">
        <f t="shared" ref="M8:M11" si="3">K8/L8*100-100</f>
        <v>#DIV/0!</v>
      </c>
      <c r="N8" s="46">
        <v>55.88</v>
      </c>
      <c r="O8" s="46">
        <v>2.88</v>
      </c>
      <c r="P8" s="46">
        <v>6.06</v>
      </c>
      <c r="Q8" s="23">
        <f t="shared" ref="Q8:Q11" si="4">O8/P8*100-100</f>
        <v>-52.4752475247525</v>
      </c>
      <c r="R8" s="47">
        <f t="shared" ref="R8:T8" si="5">V8+Z8</f>
        <v>18.8</v>
      </c>
      <c r="S8" s="47">
        <f t="shared" si="5"/>
        <v>2.2</v>
      </c>
      <c r="T8" s="47">
        <f t="shared" si="5"/>
        <v>6.68</v>
      </c>
      <c r="U8" s="52">
        <f t="shared" ref="U8:U11" si="6">S8/T8*100-100</f>
        <v>-67.065868263473</v>
      </c>
      <c r="V8" s="46">
        <v>18.8</v>
      </c>
      <c r="W8" s="46">
        <v>2.2</v>
      </c>
      <c r="X8" s="46">
        <v>6.68</v>
      </c>
      <c r="Y8" s="52">
        <f t="shared" ref="Y8:Y11" si="7">W8/X8*100-100</f>
        <v>-67.065868263473</v>
      </c>
      <c r="Z8" s="46"/>
      <c r="AA8" s="46"/>
      <c r="AB8" s="46"/>
      <c r="AC8" s="52" t="e">
        <f t="shared" ref="AC8:AC11" si="8">AA8/AB8*100-100</f>
        <v>#DIV/0!</v>
      </c>
    </row>
    <row r="9" s="2" customFormat="1" ht="57" customHeight="1" spans="1:29">
      <c r="A9" s="21" t="s">
        <v>19</v>
      </c>
      <c r="B9" s="22"/>
      <c r="C9" s="22"/>
      <c r="D9" s="22"/>
      <c r="E9" s="23" t="e">
        <f t="shared" si="0"/>
        <v>#DIV/0!</v>
      </c>
      <c r="F9" s="24">
        <f t="shared" ref="F9:H9" si="9">J9+N9+R9</f>
        <v>0</v>
      </c>
      <c r="G9" s="24">
        <f t="shared" si="9"/>
        <v>0</v>
      </c>
      <c r="H9" s="24">
        <f t="shared" si="9"/>
        <v>0</v>
      </c>
      <c r="I9" s="45" t="e">
        <f t="shared" si="2"/>
        <v>#DIV/0!</v>
      </c>
      <c r="J9" s="46"/>
      <c r="K9" s="46"/>
      <c r="L9" s="46"/>
      <c r="M9" s="23" t="e">
        <f t="shared" si="3"/>
        <v>#DIV/0!</v>
      </c>
      <c r="N9" s="46"/>
      <c r="O9" s="46"/>
      <c r="P9" s="46"/>
      <c r="Q9" s="23" t="e">
        <f t="shared" si="4"/>
        <v>#DIV/0!</v>
      </c>
      <c r="R9" s="47">
        <f t="shared" ref="R9:T9" si="10">V9+Z9</f>
        <v>0</v>
      </c>
      <c r="S9" s="47">
        <f t="shared" si="10"/>
        <v>0</v>
      </c>
      <c r="T9" s="47">
        <f t="shared" si="10"/>
        <v>0</v>
      </c>
      <c r="U9" s="52" t="e">
        <f t="shared" si="6"/>
        <v>#DIV/0!</v>
      </c>
      <c r="V9" s="46"/>
      <c r="W9" s="46"/>
      <c r="X9" s="46"/>
      <c r="Y9" s="52" t="e">
        <f t="shared" si="7"/>
        <v>#DIV/0!</v>
      </c>
      <c r="Z9" s="46"/>
      <c r="AA9" s="46"/>
      <c r="AB9" s="46"/>
      <c r="AC9" s="52" t="e">
        <f t="shared" si="8"/>
        <v>#DIV/0!</v>
      </c>
    </row>
    <row r="10" s="2" customFormat="1" ht="57.75" customHeight="1" spans="1:29">
      <c r="A10" s="21" t="s">
        <v>20</v>
      </c>
      <c r="B10" s="25"/>
      <c r="C10" s="25"/>
      <c r="D10" s="25"/>
      <c r="E10" s="23" t="e">
        <f t="shared" si="0"/>
        <v>#DIV/0!</v>
      </c>
      <c r="F10" s="24">
        <f t="shared" ref="F10:H10" si="11">J10+N10+R10</f>
        <v>0</v>
      </c>
      <c r="G10" s="24">
        <f t="shared" si="11"/>
        <v>0</v>
      </c>
      <c r="H10" s="24">
        <f t="shared" si="11"/>
        <v>0</v>
      </c>
      <c r="I10" s="45" t="e">
        <f t="shared" si="2"/>
        <v>#DIV/0!</v>
      </c>
      <c r="J10" s="46"/>
      <c r="K10" s="25"/>
      <c r="L10" s="25"/>
      <c r="M10" s="23" t="e">
        <f t="shared" si="3"/>
        <v>#DIV/0!</v>
      </c>
      <c r="N10" s="25"/>
      <c r="O10" s="25"/>
      <c r="P10" s="25"/>
      <c r="Q10" s="23" t="e">
        <f t="shared" si="4"/>
        <v>#DIV/0!</v>
      </c>
      <c r="R10" s="47">
        <f t="shared" ref="R10:T10" si="12">V10+Z10</f>
        <v>0</v>
      </c>
      <c r="S10" s="47">
        <f t="shared" si="12"/>
        <v>0</v>
      </c>
      <c r="T10" s="47">
        <f t="shared" si="12"/>
        <v>0</v>
      </c>
      <c r="U10" s="52" t="e">
        <f t="shared" si="6"/>
        <v>#DIV/0!</v>
      </c>
      <c r="V10" s="25"/>
      <c r="W10" s="25"/>
      <c r="X10" s="25"/>
      <c r="Y10" s="52" t="e">
        <f t="shared" si="7"/>
        <v>#DIV/0!</v>
      </c>
      <c r="Z10" s="25"/>
      <c r="AA10" s="25"/>
      <c r="AB10" s="25"/>
      <c r="AC10" s="52" t="e">
        <f t="shared" si="8"/>
        <v>#DIV/0!</v>
      </c>
    </row>
    <row r="11" s="2" customFormat="1" ht="42" customHeight="1" spans="1:29">
      <c r="A11" s="26" t="s">
        <v>21</v>
      </c>
      <c r="B11" s="27">
        <f t="shared" ref="B11:H11" si="13">B8+B9+B10</f>
        <v>9.8</v>
      </c>
      <c r="C11" s="27">
        <f t="shared" si="13"/>
        <v>0</v>
      </c>
      <c r="D11" s="27">
        <f t="shared" si="13"/>
        <v>0</v>
      </c>
      <c r="E11" s="23" t="e">
        <f t="shared" si="0"/>
        <v>#DIV/0!</v>
      </c>
      <c r="F11" s="28">
        <f t="shared" si="13"/>
        <v>74.68</v>
      </c>
      <c r="G11" s="28">
        <f t="shared" si="13"/>
        <v>5.08</v>
      </c>
      <c r="H11" s="28">
        <f t="shared" si="13"/>
        <v>12.74</v>
      </c>
      <c r="I11" s="45">
        <f t="shared" si="2"/>
        <v>-60.1255886970173</v>
      </c>
      <c r="J11" s="47">
        <f t="shared" ref="J11:L11" si="14">J8+J9+J10</f>
        <v>0</v>
      </c>
      <c r="K11" s="47">
        <f t="shared" si="14"/>
        <v>0</v>
      </c>
      <c r="L11" s="47">
        <f t="shared" si="14"/>
        <v>0</v>
      </c>
      <c r="M11" s="23" t="e">
        <f t="shared" si="3"/>
        <v>#DIV/0!</v>
      </c>
      <c r="N11" s="27">
        <f t="shared" ref="N11:P11" si="15">N8+N9+N10</f>
        <v>55.88</v>
      </c>
      <c r="O11" s="27">
        <f t="shared" si="15"/>
        <v>2.88</v>
      </c>
      <c r="P11" s="27">
        <f t="shared" si="15"/>
        <v>6.06</v>
      </c>
      <c r="Q11" s="23">
        <f t="shared" si="4"/>
        <v>-52.4752475247525</v>
      </c>
      <c r="R11" s="47">
        <f t="shared" ref="R11:T11" si="16">R8+R9+R10</f>
        <v>18.8</v>
      </c>
      <c r="S11" s="47">
        <f t="shared" si="16"/>
        <v>2.2</v>
      </c>
      <c r="T11" s="47">
        <f t="shared" si="16"/>
        <v>6.68</v>
      </c>
      <c r="U11" s="52">
        <f t="shared" si="6"/>
        <v>-67.065868263473</v>
      </c>
      <c r="V11" s="27">
        <f t="shared" ref="V11:X11" si="17">V8+V9+V10</f>
        <v>18.8</v>
      </c>
      <c r="W11" s="27">
        <f t="shared" si="17"/>
        <v>2.2</v>
      </c>
      <c r="X11" s="27">
        <f t="shared" si="17"/>
        <v>6.68</v>
      </c>
      <c r="Y11" s="52">
        <f t="shared" si="7"/>
        <v>-67.065868263473</v>
      </c>
      <c r="Z11" s="27">
        <f t="shared" ref="Z11:AB11" si="18">Z8+Z9+Z10</f>
        <v>0</v>
      </c>
      <c r="AA11" s="27">
        <f t="shared" si="18"/>
        <v>0</v>
      </c>
      <c r="AB11" s="27">
        <f t="shared" si="18"/>
        <v>0</v>
      </c>
      <c r="AC11" s="52" t="e">
        <f t="shared" si="8"/>
        <v>#DIV/0!</v>
      </c>
    </row>
    <row r="12" s="2" customFormat="1" ht="7" customHeight="1" spans="1:29">
      <c r="A12" s="29"/>
      <c r="B12" s="30"/>
      <c r="C12" s="30"/>
      <c r="D12" s="30"/>
      <c r="E12" s="31"/>
      <c r="F12" s="32"/>
      <c r="G12" s="32"/>
      <c r="H12" s="32"/>
      <c r="I12" s="31"/>
      <c r="J12" s="48"/>
      <c r="K12" s="48"/>
      <c r="L12" s="48"/>
      <c r="M12" s="31"/>
      <c r="N12" s="30"/>
      <c r="O12" s="30"/>
      <c r="P12" s="30"/>
      <c r="Q12" s="31"/>
      <c r="R12" s="48"/>
      <c r="S12" s="48"/>
      <c r="T12" s="48"/>
      <c r="U12" s="53"/>
      <c r="V12" s="30"/>
      <c r="W12" s="30"/>
      <c r="X12" s="30"/>
      <c r="Y12" s="53"/>
      <c r="Z12" s="30"/>
      <c r="AA12" s="30"/>
      <c r="AB12" s="30"/>
      <c r="AC12" s="53"/>
    </row>
    <row r="13" s="2" customFormat="1" ht="24.95" customHeight="1" spans="1:29">
      <c r="A13" s="33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="2" customFormat="1" ht="24.95" customHeight="1" spans="1:29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="2" customFormat="1" ht="24.95" customHeight="1" spans="1:29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="2" customFormat="1" ht="24.95" customHeight="1" spans="1:29">
      <c r="A16" s="34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="2" customFormat="1" ht="24.95" customHeight="1" spans="1:29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="2" customFormat="1" ht="24.95" customHeight="1" spans="1:29">
      <c r="A18" s="34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="1" customFormat="1" ht="24.95" customHeight="1" spans="1:29">
      <c r="A19" s="35"/>
      <c r="B19" s="36"/>
      <c r="C19" s="36"/>
      <c r="D19" s="36"/>
      <c r="E19" s="36"/>
      <c r="F19" s="36"/>
      <c r="G19" s="36"/>
      <c r="H19" s="37"/>
      <c r="I19" s="37"/>
      <c r="J19" s="37"/>
      <c r="K19" s="36"/>
      <c r="L19" s="37"/>
      <c r="M19" s="37"/>
      <c r="N19" s="37"/>
      <c r="O19" s="36"/>
      <c r="P19" s="37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6"/>
      <c r="AB19" s="37"/>
      <c r="AC19" s="36"/>
    </row>
  </sheetData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B4:E6"/>
    <mergeCell ref="F4:I6"/>
    <mergeCell ref="J5:M6"/>
    <mergeCell ref="N5:Q6"/>
  </mergeCells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9"/>
  <sheetViews>
    <sheetView tabSelected="1" workbookViewId="0">
      <selection activeCell="W8" sqref="W8"/>
    </sheetView>
  </sheetViews>
  <sheetFormatPr defaultColWidth="9" defaultRowHeight="14.25"/>
  <cols>
    <col min="1" max="1" width="5.5" style="1" customWidth="1"/>
    <col min="2" max="4" width="3.75" style="1" customWidth="1"/>
    <col min="5" max="5" width="6" style="1" customWidth="1"/>
    <col min="6" max="7" width="5.125" style="1" customWidth="1"/>
    <col min="8" max="8" width="5.125" style="3" customWidth="1"/>
    <col min="9" max="9" width="5.25" style="3" customWidth="1"/>
    <col min="10" max="10" width="3.5" style="3" customWidth="1"/>
    <col min="11" max="11" width="3.5" style="1" customWidth="1"/>
    <col min="12" max="12" width="3.5" style="3" customWidth="1"/>
    <col min="13" max="13" width="5.625" style="3" customWidth="1"/>
    <col min="14" max="14" width="4.25" style="3" customWidth="1"/>
    <col min="15" max="15" width="4.25" style="1" customWidth="1"/>
    <col min="16" max="16" width="4" style="3" customWidth="1"/>
    <col min="17" max="17" width="6.875" style="3" customWidth="1"/>
    <col min="18" max="20" width="5.625" style="3" customWidth="1"/>
    <col min="21" max="21" width="6.625" style="3" customWidth="1"/>
    <col min="22" max="22" width="5.625" style="3" customWidth="1"/>
    <col min="23" max="23" width="5.625" style="1" customWidth="1"/>
    <col min="24" max="24" width="5.625" style="3" customWidth="1"/>
    <col min="25" max="25" width="6.625" style="3" customWidth="1"/>
    <col min="26" max="26" width="3.75" style="3" customWidth="1"/>
    <col min="27" max="27" width="3.75" style="1" customWidth="1"/>
    <col min="28" max="28" width="3.75" style="3" customWidth="1"/>
    <col min="29" max="29" width="4.75" style="1" customWidth="1"/>
    <col min="30" max="16384" width="9" style="1"/>
  </cols>
  <sheetData>
    <row r="1" s="1" customFormat="1" ht="42" customHeight="1" spans="1:3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4"/>
    </row>
    <row r="2" s="2" customFormat="1" ht="17" customHeight="1" spans="1:30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38">
        <v>43555</v>
      </c>
      <c r="M2" s="39"/>
      <c r="N2" s="39"/>
      <c r="O2" s="3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55"/>
    </row>
    <row r="3" s="2" customFormat="1" ht="17" customHeight="1" spans="1:29">
      <c r="A3" s="7" t="s">
        <v>29</v>
      </c>
      <c r="B3" s="7"/>
      <c r="C3" s="7"/>
      <c r="D3" s="7"/>
      <c r="E3" s="7"/>
      <c r="F3" s="7"/>
      <c r="G3" s="8" t="s">
        <v>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="2" customFormat="1" ht="20" customHeight="1" spans="1:29">
      <c r="A4" s="9" t="s">
        <v>4</v>
      </c>
      <c r="B4" s="10" t="s">
        <v>5</v>
      </c>
      <c r="C4" s="11"/>
      <c r="D4" s="11"/>
      <c r="E4" s="12"/>
      <c r="F4" s="13" t="s">
        <v>6</v>
      </c>
      <c r="G4" s="13"/>
      <c r="H4" s="13"/>
      <c r="I4" s="13"/>
      <c r="J4" s="40" t="s">
        <v>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56"/>
    </row>
    <row r="5" s="2" customFormat="1" ht="20" customHeight="1" spans="1:29">
      <c r="A5" s="14"/>
      <c r="B5" s="15"/>
      <c r="C5" s="16"/>
      <c r="D5" s="16"/>
      <c r="E5" s="17"/>
      <c r="F5" s="13"/>
      <c r="G5" s="13"/>
      <c r="H5" s="13"/>
      <c r="I5" s="13"/>
      <c r="J5" s="10" t="s">
        <v>8</v>
      </c>
      <c r="K5" s="11"/>
      <c r="L5" s="11"/>
      <c r="M5" s="12"/>
      <c r="N5" s="10" t="s">
        <v>9</v>
      </c>
      <c r="O5" s="11"/>
      <c r="P5" s="11"/>
      <c r="Q5" s="12"/>
      <c r="R5" s="40" t="s">
        <v>10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56"/>
    </row>
    <row r="6" s="2" customFormat="1" ht="20" customHeight="1" spans="1:29">
      <c r="A6" s="14"/>
      <c r="B6" s="15"/>
      <c r="C6" s="16"/>
      <c r="D6" s="16"/>
      <c r="E6" s="17"/>
      <c r="F6" s="13"/>
      <c r="G6" s="13"/>
      <c r="H6" s="13"/>
      <c r="I6" s="13"/>
      <c r="J6" s="42"/>
      <c r="K6" s="43"/>
      <c r="L6" s="43"/>
      <c r="M6" s="44"/>
      <c r="N6" s="42"/>
      <c r="O6" s="43"/>
      <c r="P6" s="43"/>
      <c r="Q6" s="44"/>
      <c r="R6" s="49" t="s">
        <v>11</v>
      </c>
      <c r="S6" s="50"/>
      <c r="T6" s="50"/>
      <c r="U6" s="51"/>
      <c r="V6" s="49" t="s">
        <v>12</v>
      </c>
      <c r="W6" s="50"/>
      <c r="X6" s="50"/>
      <c r="Y6" s="51"/>
      <c r="Z6" s="49" t="s">
        <v>13</v>
      </c>
      <c r="AA6" s="50"/>
      <c r="AB6" s="50"/>
      <c r="AC6" s="51"/>
    </row>
    <row r="7" s="2" customFormat="1" ht="51" customHeight="1" spans="1:29">
      <c r="A7" s="18"/>
      <c r="B7" s="19" t="s">
        <v>14</v>
      </c>
      <c r="C7" s="19" t="s">
        <v>15</v>
      </c>
      <c r="D7" s="19" t="s">
        <v>16</v>
      </c>
      <c r="E7" s="19" t="s">
        <v>17</v>
      </c>
      <c r="F7" s="20" t="s">
        <v>14</v>
      </c>
      <c r="G7" s="20" t="s">
        <v>15</v>
      </c>
      <c r="H7" s="20" t="s">
        <v>16</v>
      </c>
      <c r="I7" s="20" t="s">
        <v>17</v>
      </c>
      <c r="J7" s="19" t="s">
        <v>14</v>
      </c>
      <c r="K7" s="19" t="s">
        <v>15</v>
      </c>
      <c r="L7" s="19" t="s">
        <v>16</v>
      </c>
      <c r="M7" s="19" t="s">
        <v>17</v>
      </c>
      <c r="N7" s="19" t="s">
        <v>14</v>
      </c>
      <c r="O7" s="19" t="s">
        <v>15</v>
      </c>
      <c r="P7" s="19" t="s">
        <v>16</v>
      </c>
      <c r="Q7" s="19" t="s">
        <v>17</v>
      </c>
      <c r="R7" s="19" t="s">
        <v>14</v>
      </c>
      <c r="S7" s="19" t="s">
        <v>15</v>
      </c>
      <c r="T7" s="19" t="s">
        <v>16</v>
      </c>
      <c r="U7" s="19" t="s">
        <v>17</v>
      </c>
      <c r="V7" s="19" t="s">
        <v>14</v>
      </c>
      <c r="W7" s="19" t="s">
        <v>15</v>
      </c>
      <c r="X7" s="19" t="s">
        <v>16</v>
      </c>
      <c r="Y7" s="19" t="s">
        <v>17</v>
      </c>
      <c r="Z7" s="19" t="s">
        <v>14</v>
      </c>
      <c r="AA7" s="19" t="s">
        <v>15</v>
      </c>
      <c r="AB7" s="19" t="s">
        <v>16</v>
      </c>
      <c r="AC7" s="19" t="s">
        <v>17</v>
      </c>
    </row>
    <row r="8" s="2" customFormat="1" ht="57" customHeight="1" spans="1:29">
      <c r="A8" s="21" t="s">
        <v>18</v>
      </c>
      <c r="B8" s="22">
        <v>9.8</v>
      </c>
      <c r="C8" s="22">
        <v>0</v>
      </c>
      <c r="D8" s="22">
        <v>0</v>
      </c>
      <c r="E8" s="23" t="e">
        <f t="shared" ref="E8:E11" si="0">C8/D8*100-100</f>
        <v>#DIV/0!</v>
      </c>
      <c r="F8" s="24">
        <f t="shared" ref="F8:H8" si="1">J8+N8+R8</f>
        <v>74.68</v>
      </c>
      <c r="G8" s="24">
        <f t="shared" si="1"/>
        <v>13.14</v>
      </c>
      <c r="H8" s="24">
        <f t="shared" si="1"/>
        <v>17.28</v>
      </c>
      <c r="I8" s="45">
        <f t="shared" ref="I8:I11" si="2">G8/H8*100-100</f>
        <v>-23.9583333333333</v>
      </c>
      <c r="J8" s="46"/>
      <c r="K8" s="46"/>
      <c r="L8" s="46"/>
      <c r="M8" s="23" t="e">
        <f t="shared" ref="M8:M11" si="3">K8/L8*100-100</f>
        <v>#DIV/0!</v>
      </c>
      <c r="N8" s="46">
        <v>55.88</v>
      </c>
      <c r="O8" s="46">
        <v>8.36</v>
      </c>
      <c r="P8" s="46">
        <v>10.6</v>
      </c>
      <c r="Q8" s="23">
        <f t="shared" ref="Q8:Q11" si="4">O8/P8*100-100</f>
        <v>-21.1320754716981</v>
      </c>
      <c r="R8" s="47">
        <f t="shared" ref="R8:T8" si="5">V8+Z8</f>
        <v>18.8</v>
      </c>
      <c r="S8" s="47">
        <f t="shared" si="5"/>
        <v>4.78</v>
      </c>
      <c r="T8" s="47">
        <f t="shared" si="5"/>
        <v>6.68</v>
      </c>
      <c r="U8" s="52">
        <f t="shared" ref="U8:U11" si="6">S8/T8*100-100</f>
        <v>-28.4431137724551</v>
      </c>
      <c r="V8" s="46">
        <v>18.8</v>
      </c>
      <c r="W8" s="46">
        <v>4.78</v>
      </c>
      <c r="X8" s="46">
        <v>6.68</v>
      </c>
      <c r="Y8" s="52">
        <f t="shared" ref="Y8:Y11" si="7">W8/X8*100-100</f>
        <v>-28.4431137724551</v>
      </c>
      <c r="Z8" s="46"/>
      <c r="AA8" s="46"/>
      <c r="AB8" s="46"/>
      <c r="AC8" s="52" t="e">
        <f t="shared" ref="AC8:AC11" si="8">AA8/AB8*100-100</f>
        <v>#DIV/0!</v>
      </c>
    </row>
    <row r="9" s="2" customFormat="1" ht="57" customHeight="1" spans="1:29">
      <c r="A9" s="21" t="s">
        <v>19</v>
      </c>
      <c r="B9" s="22"/>
      <c r="C9" s="22"/>
      <c r="D9" s="22"/>
      <c r="E9" s="23" t="e">
        <f t="shared" si="0"/>
        <v>#DIV/0!</v>
      </c>
      <c r="F9" s="24">
        <f t="shared" ref="F9:H9" si="9">J9+N9+R9</f>
        <v>0</v>
      </c>
      <c r="G9" s="24">
        <f t="shared" si="9"/>
        <v>0</v>
      </c>
      <c r="H9" s="24">
        <f t="shared" si="9"/>
        <v>0</v>
      </c>
      <c r="I9" s="45" t="e">
        <f t="shared" si="2"/>
        <v>#DIV/0!</v>
      </c>
      <c r="J9" s="46"/>
      <c r="K9" s="46"/>
      <c r="L9" s="46"/>
      <c r="M9" s="23" t="e">
        <f t="shared" si="3"/>
        <v>#DIV/0!</v>
      </c>
      <c r="N9" s="46"/>
      <c r="O9" s="46"/>
      <c r="P9" s="46"/>
      <c r="Q9" s="23" t="e">
        <f t="shared" si="4"/>
        <v>#DIV/0!</v>
      </c>
      <c r="R9" s="47">
        <f t="shared" ref="R9:T9" si="10">V9+Z9</f>
        <v>0</v>
      </c>
      <c r="S9" s="47">
        <f t="shared" si="10"/>
        <v>0</v>
      </c>
      <c r="T9" s="47">
        <f t="shared" si="10"/>
        <v>0</v>
      </c>
      <c r="U9" s="52" t="e">
        <f t="shared" si="6"/>
        <v>#DIV/0!</v>
      </c>
      <c r="V9" s="46"/>
      <c r="W9" s="46"/>
      <c r="X9" s="46"/>
      <c r="Y9" s="52" t="e">
        <f t="shared" si="7"/>
        <v>#DIV/0!</v>
      </c>
      <c r="Z9" s="46"/>
      <c r="AA9" s="46"/>
      <c r="AB9" s="46"/>
      <c r="AC9" s="52" t="e">
        <f t="shared" si="8"/>
        <v>#DIV/0!</v>
      </c>
    </row>
    <row r="10" s="2" customFormat="1" ht="57.75" customHeight="1" spans="1:29">
      <c r="A10" s="21" t="s">
        <v>20</v>
      </c>
      <c r="B10" s="25"/>
      <c r="C10" s="25"/>
      <c r="D10" s="25"/>
      <c r="E10" s="23" t="e">
        <f t="shared" si="0"/>
        <v>#DIV/0!</v>
      </c>
      <c r="F10" s="24">
        <f t="shared" ref="F10:H10" si="11">J10+N10+R10</f>
        <v>0</v>
      </c>
      <c r="G10" s="24">
        <f t="shared" si="11"/>
        <v>0</v>
      </c>
      <c r="H10" s="24">
        <f t="shared" si="11"/>
        <v>0</v>
      </c>
      <c r="I10" s="45" t="e">
        <f t="shared" si="2"/>
        <v>#DIV/0!</v>
      </c>
      <c r="J10" s="46"/>
      <c r="K10" s="25"/>
      <c r="L10" s="25"/>
      <c r="M10" s="23" t="e">
        <f t="shared" si="3"/>
        <v>#DIV/0!</v>
      </c>
      <c r="N10" s="25"/>
      <c r="O10" s="25"/>
      <c r="P10" s="25"/>
      <c r="Q10" s="23" t="e">
        <f t="shared" si="4"/>
        <v>#DIV/0!</v>
      </c>
      <c r="R10" s="47">
        <f t="shared" ref="R10:T10" si="12">V10+Z10</f>
        <v>0</v>
      </c>
      <c r="S10" s="47">
        <f t="shared" si="12"/>
        <v>0</v>
      </c>
      <c r="T10" s="47">
        <f t="shared" si="12"/>
        <v>0</v>
      </c>
      <c r="U10" s="52" t="e">
        <f t="shared" si="6"/>
        <v>#DIV/0!</v>
      </c>
      <c r="V10" s="25"/>
      <c r="W10" s="25"/>
      <c r="X10" s="25"/>
      <c r="Y10" s="52" t="e">
        <f t="shared" si="7"/>
        <v>#DIV/0!</v>
      </c>
      <c r="Z10" s="25"/>
      <c r="AA10" s="25"/>
      <c r="AB10" s="25"/>
      <c r="AC10" s="52" t="e">
        <f t="shared" si="8"/>
        <v>#DIV/0!</v>
      </c>
    </row>
    <row r="11" s="2" customFormat="1" ht="42" customHeight="1" spans="1:29">
      <c r="A11" s="26" t="s">
        <v>21</v>
      </c>
      <c r="B11" s="27">
        <f t="shared" ref="B11:H11" si="13">B8+B9+B10</f>
        <v>9.8</v>
      </c>
      <c r="C11" s="27">
        <f t="shared" si="13"/>
        <v>0</v>
      </c>
      <c r="D11" s="27">
        <f t="shared" si="13"/>
        <v>0</v>
      </c>
      <c r="E11" s="23" t="e">
        <f t="shared" si="0"/>
        <v>#DIV/0!</v>
      </c>
      <c r="F11" s="28">
        <f t="shared" si="13"/>
        <v>74.68</v>
      </c>
      <c r="G11" s="28">
        <f t="shared" si="13"/>
        <v>13.14</v>
      </c>
      <c r="H11" s="28">
        <f t="shared" si="13"/>
        <v>17.28</v>
      </c>
      <c r="I11" s="45">
        <f t="shared" si="2"/>
        <v>-23.9583333333333</v>
      </c>
      <c r="J11" s="47">
        <f t="shared" ref="J11:L11" si="14">J8+J9+J10</f>
        <v>0</v>
      </c>
      <c r="K11" s="47">
        <f t="shared" si="14"/>
        <v>0</v>
      </c>
      <c r="L11" s="47">
        <f t="shared" si="14"/>
        <v>0</v>
      </c>
      <c r="M11" s="23" t="e">
        <f t="shared" si="3"/>
        <v>#DIV/0!</v>
      </c>
      <c r="N11" s="27">
        <f t="shared" ref="N11:P11" si="15">N8+N9+N10</f>
        <v>55.88</v>
      </c>
      <c r="O11" s="27">
        <f t="shared" si="15"/>
        <v>8.36</v>
      </c>
      <c r="P11" s="27">
        <f t="shared" si="15"/>
        <v>10.6</v>
      </c>
      <c r="Q11" s="23">
        <f t="shared" si="4"/>
        <v>-21.1320754716981</v>
      </c>
      <c r="R11" s="47">
        <f t="shared" ref="R11:T11" si="16">R8+R9+R10</f>
        <v>18.8</v>
      </c>
      <c r="S11" s="47">
        <f t="shared" si="16"/>
        <v>4.78</v>
      </c>
      <c r="T11" s="47">
        <f t="shared" si="16"/>
        <v>6.68</v>
      </c>
      <c r="U11" s="52">
        <f t="shared" si="6"/>
        <v>-28.4431137724551</v>
      </c>
      <c r="V11" s="27">
        <f t="shared" ref="V11:X11" si="17">V8+V9+V10</f>
        <v>18.8</v>
      </c>
      <c r="W11" s="27">
        <f t="shared" si="17"/>
        <v>4.78</v>
      </c>
      <c r="X11" s="27">
        <f t="shared" si="17"/>
        <v>6.68</v>
      </c>
      <c r="Y11" s="52">
        <f t="shared" si="7"/>
        <v>-28.4431137724551</v>
      </c>
      <c r="Z11" s="27">
        <f t="shared" ref="Z11:AB11" si="18">Z8+Z9+Z10</f>
        <v>0</v>
      </c>
      <c r="AA11" s="27">
        <f t="shared" si="18"/>
        <v>0</v>
      </c>
      <c r="AB11" s="27">
        <f t="shared" si="18"/>
        <v>0</v>
      </c>
      <c r="AC11" s="52" t="e">
        <f t="shared" si="8"/>
        <v>#DIV/0!</v>
      </c>
    </row>
    <row r="12" s="2" customFormat="1" ht="7" customHeight="1" spans="1:29">
      <c r="A12" s="29"/>
      <c r="B12" s="30"/>
      <c r="C12" s="30"/>
      <c r="D12" s="30"/>
      <c r="E12" s="31"/>
      <c r="F12" s="32"/>
      <c r="G12" s="32"/>
      <c r="H12" s="32"/>
      <c r="I12" s="31"/>
      <c r="J12" s="48"/>
      <c r="K12" s="48"/>
      <c r="L12" s="48"/>
      <c r="M12" s="31"/>
      <c r="N12" s="30"/>
      <c r="O12" s="30"/>
      <c r="P12" s="30"/>
      <c r="Q12" s="31"/>
      <c r="R12" s="48"/>
      <c r="S12" s="48"/>
      <c r="T12" s="48"/>
      <c r="U12" s="53"/>
      <c r="V12" s="30"/>
      <c r="W12" s="30"/>
      <c r="X12" s="30"/>
      <c r="Y12" s="53"/>
      <c r="Z12" s="30"/>
      <c r="AA12" s="30"/>
      <c r="AB12" s="30"/>
      <c r="AC12" s="53"/>
    </row>
    <row r="13" s="2" customFormat="1" ht="24.95" customHeight="1" spans="1:29">
      <c r="A13" s="33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="2" customFormat="1" ht="24.95" customHeight="1" spans="1:29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="2" customFormat="1" ht="24.95" customHeight="1" spans="1:29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="2" customFormat="1" ht="24.95" customHeight="1" spans="1:29">
      <c r="A16" s="34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="2" customFormat="1" ht="24.95" customHeight="1" spans="1:29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="2" customFormat="1" ht="24.95" customHeight="1" spans="1:29">
      <c r="A18" s="34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="1" customFormat="1" ht="24.95" customHeight="1" spans="1:29">
      <c r="A19" s="35"/>
      <c r="B19" s="36"/>
      <c r="C19" s="36"/>
      <c r="D19" s="36"/>
      <c r="E19" s="36"/>
      <c r="F19" s="36"/>
      <c r="G19" s="36"/>
      <c r="H19" s="37"/>
      <c r="I19" s="37"/>
      <c r="J19" s="37"/>
      <c r="K19" s="36"/>
      <c r="L19" s="37"/>
      <c r="M19" s="37"/>
      <c r="N19" s="37"/>
      <c r="O19" s="36"/>
      <c r="P19" s="37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6"/>
      <c r="AB19" s="37"/>
      <c r="AC19" s="36"/>
    </row>
  </sheetData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B4:E6"/>
    <mergeCell ref="F4:I6"/>
    <mergeCell ref="J5:M6"/>
    <mergeCell ref="N5:Q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2月</vt:lpstr>
      <vt:lpstr>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嗨xx</cp:lastModifiedBy>
  <dcterms:created xsi:type="dcterms:W3CDTF">2019-02-02T01:11:00Z</dcterms:created>
  <dcterms:modified xsi:type="dcterms:W3CDTF">2019-04-02T06:51:47Z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